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m\Documents\"/>
    </mc:Choice>
  </mc:AlternateContent>
  <bookViews>
    <workbookView xWindow="0" yWindow="0" windowWidth="16215" windowHeight="7755" firstSheet="5" activeTab="6"/>
  </bookViews>
  <sheets>
    <sheet name="Burraki" sheetId="10" r:id="rId1"/>
    <sheet name="Moonganna" sheetId="14" r:id="rId2"/>
    <sheet name="Kentucky Blue" sheetId="16" r:id="rId3"/>
    <sheet name="Nerstane" sheetId="19" r:id="rId4"/>
    <sheet name="Shalimar" sheetId="17" r:id="rId5"/>
    <sheet name="Congi" sheetId="15" r:id="rId6"/>
    <sheet name="Salway" sheetId="2" r:id="rId7"/>
    <sheet name="Kialami" sheetId="20" r:id="rId8"/>
    <sheet name="Rockvale Station" sheetId="13" r:id="rId9"/>
    <sheet name="Jeogla" sheetId="3" r:id="rId10"/>
    <sheet name="Coolawarra" sheetId="9" r:id="rId11"/>
    <sheet name="Karrawendri" sheetId="8" r:id="rId12"/>
    <sheet name="West Vale" sheetId="18" r:id="rId13"/>
    <sheet name="Paul Mabbott" sheetId="1" r:id="rId14"/>
    <sheet name="Bald Hills" sheetId="7" r:id="rId15"/>
    <sheet name="Outer Bald Blair" sheetId="11" r:id="rId16"/>
    <sheet name="Bald Blair" sheetId="6" r:id="rId17"/>
    <sheet name="Glenbrook" sheetId="12" r:id="rId18"/>
    <sheet name="Highlands" sheetId="5" r:id="rId19"/>
    <sheet name="Springmount" sheetId="4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6" l="1"/>
  <c r="D12" i="1" l="1"/>
  <c r="F6" i="18"/>
  <c r="D9" i="2"/>
  <c r="G9" i="2"/>
  <c r="D4" i="10"/>
  <c r="D5" i="10"/>
  <c r="D6" i="10"/>
  <c r="D7" i="10"/>
  <c r="D8" i="10"/>
  <c r="D3" i="10"/>
  <c r="G8" i="10"/>
  <c r="D5" i="15"/>
  <c r="D4" i="19"/>
  <c r="D3" i="16"/>
  <c r="D4" i="16"/>
  <c r="D2" i="16"/>
  <c r="D7" i="6" l="1"/>
  <c r="D8" i="7" l="1"/>
  <c r="D7" i="8"/>
  <c r="F4" i="8"/>
  <c r="F5" i="8"/>
  <c r="F6" i="8"/>
  <c r="F7" i="8"/>
  <c r="D9" i="3"/>
  <c r="F9" i="3"/>
  <c r="G4" i="10" l="1"/>
  <c r="G5" i="10"/>
  <c r="G6" i="10"/>
  <c r="G7" i="10"/>
  <c r="G3" i="10"/>
  <c r="D3" i="15" l="1"/>
  <c r="D4" i="15"/>
  <c r="D2" i="15"/>
  <c r="D11" i="1"/>
  <c r="D3" i="19" l="1"/>
  <c r="D2" i="19"/>
  <c r="D6" i="6"/>
  <c r="D3" i="20" l="1"/>
  <c r="D2" i="20"/>
  <c r="D8" i="3"/>
  <c r="F8" i="3"/>
  <c r="D7" i="7"/>
  <c r="D6" i="8" l="1"/>
  <c r="D6" i="7"/>
  <c r="G2" i="20"/>
  <c r="G3" i="20"/>
  <c r="G4" i="20"/>
  <c r="G5" i="20"/>
  <c r="G6" i="20"/>
  <c r="D10" i="1"/>
  <c r="E5" i="14"/>
  <c r="C5" i="14"/>
  <c r="D8" i="2"/>
  <c r="G8" i="2"/>
  <c r="D3" i="6" l="1"/>
  <c r="D4" i="6"/>
  <c r="D5" i="6"/>
  <c r="D2" i="6"/>
  <c r="D7" i="3" l="1"/>
  <c r="F7" i="3"/>
  <c r="F5" i="18"/>
  <c r="F4" i="18"/>
  <c r="F3" i="18"/>
  <c r="G6" i="19"/>
  <c r="G5" i="19"/>
  <c r="G4" i="19"/>
  <c r="G3" i="19"/>
  <c r="G2" i="19"/>
  <c r="G6" i="16"/>
  <c r="G5" i="16"/>
  <c r="G4" i="16"/>
  <c r="G3" i="16"/>
  <c r="G2" i="16"/>
  <c r="G7" i="15"/>
  <c r="G6" i="15"/>
  <c r="G5" i="15"/>
  <c r="G4" i="15"/>
  <c r="G3" i="15"/>
  <c r="G2" i="15"/>
  <c r="F3" i="8" l="1"/>
  <c r="F4" i="3"/>
  <c r="F5" i="3"/>
  <c r="F6" i="3"/>
  <c r="F3" i="3"/>
  <c r="G3" i="2"/>
  <c r="G4" i="2"/>
  <c r="G5" i="2"/>
  <c r="G6" i="2"/>
  <c r="G7" i="2"/>
  <c r="G2" i="2"/>
  <c r="E4" i="14"/>
  <c r="E3" i="14"/>
  <c r="D9" i="1"/>
  <c r="C4" i="14"/>
  <c r="D7" i="2"/>
  <c r="D8" i="1"/>
  <c r="D6" i="3"/>
  <c r="D5" i="8"/>
  <c r="D5" i="7"/>
  <c r="D6" i="2" l="1"/>
  <c r="C1" i="13" l="1"/>
  <c r="D1" i="13"/>
  <c r="E1" i="13"/>
  <c r="B1" i="13"/>
  <c r="D4" i="7" l="1"/>
  <c r="D3" i="7"/>
  <c r="D4" i="8"/>
  <c r="D3" i="8"/>
  <c r="D4" i="1" l="1"/>
  <c r="D5" i="1"/>
  <c r="D6" i="1"/>
  <c r="D7" i="1"/>
  <c r="D3" i="1"/>
  <c r="D5" i="2" l="1"/>
  <c r="D3" i="3" l="1"/>
  <c r="D5" i="3"/>
  <c r="D4" i="3"/>
  <c r="D4" i="2" l="1"/>
  <c r="D3" i="2"/>
</calcChain>
</file>

<file path=xl/sharedStrings.xml><?xml version="1.0" encoding="utf-8"?>
<sst xmlns="http://schemas.openxmlformats.org/spreadsheetml/2006/main" count="217" uniqueCount="61">
  <si>
    <t>Date</t>
  </si>
  <si>
    <t>Sprayed</t>
  </si>
  <si>
    <t>Non Sprayed</t>
  </si>
  <si>
    <t>Improvement</t>
  </si>
  <si>
    <t>1.5Lt</t>
  </si>
  <si>
    <t>3Lt</t>
  </si>
  <si>
    <t>Sprayed (1.5Lts)</t>
  </si>
  <si>
    <t>Sprayed (3Lt's Pasture Plus)</t>
  </si>
  <si>
    <t>Gain Over Non Sprayed</t>
  </si>
  <si>
    <t>Sprayed (3Lt)</t>
  </si>
  <si>
    <t>Sprayed (1.5Lt)</t>
  </si>
  <si>
    <t>Sprayed (3Lt) + 10Lt UAN</t>
  </si>
  <si>
    <t>3Lt + 10Lt UAN</t>
  </si>
  <si>
    <t>Hayshed 4</t>
  </si>
  <si>
    <t>Hayshed 3 (3Lt)</t>
  </si>
  <si>
    <t>Hayshed 2</t>
  </si>
  <si>
    <t>Coxs 2 (3Lt)</t>
  </si>
  <si>
    <t>Zero</t>
  </si>
  <si>
    <t>Sprayed (1.8Lt)</t>
  </si>
  <si>
    <t>220kg SSP</t>
  </si>
  <si>
    <t>Sprayed (2.8Lts)</t>
  </si>
  <si>
    <t>Inputs</t>
  </si>
  <si>
    <t>Stocking</t>
  </si>
  <si>
    <t>yes</t>
  </si>
  <si>
    <t>Avg Daily kg's / Ha Growth</t>
  </si>
  <si>
    <t>inputs</t>
  </si>
  <si>
    <t>stocking</t>
  </si>
  <si>
    <t>rotating</t>
  </si>
  <si>
    <t>no</t>
  </si>
  <si>
    <t>20kg's P &amp; 20kg's S (plus microbes)</t>
  </si>
  <si>
    <t>(sprayed paddock) stocking</t>
  </si>
  <si>
    <t>unsprayed</t>
  </si>
  <si>
    <t>Bull 1</t>
  </si>
  <si>
    <t>Grazed</t>
  </si>
  <si>
    <t>bulls</t>
  </si>
  <si>
    <t>cows</t>
  </si>
  <si>
    <t>sheep</t>
  </si>
  <si>
    <t>sprayed</t>
  </si>
  <si>
    <t>non sprayed</t>
  </si>
  <si>
    <t>Stock</t>
  </si>
  <si>
    <t>cattle</t>
  </si>
  <si>
    <t>Crop</t>
  </si>
  <si>
    <t>Barley</t>
  </si>
  <si>
    <t>Bottom Markers = Control Strip</t>
  </si>
  <si>
    <t>School Yard Paddocks</t>
  </si>
  <si>
    <t>Max Mawhinney</t>
  </si>
  <si>
    <t>Philip Mawhinney</t>
  </si>
  <si>
    <t>Daryl - Farm Hand</t>
  </si>
  <si>
    <t xml:space="preserve">Cattle </t>
  </si>
  <si>
    <t>Sprayed = Top Paddock</t>
  </si>
  <si>
    <t>Non Sprayed = Bottom Paddock</t>
  </si>
  <si>
    <t>gain over non sprayed</t>
  </si>
  <si>
    <t>Gain</t>
  </si>
  <si>
    <t>calves</t>
  </si>
  <si>
    <t>Bull 2</t>
  </si>
  <si>
    <t>1 Bull</t>
  </si>
  <si>
    <t>gain</t>
  </si>
  <si>
    <t>Top Paddock (1.5L)</t>
  </si>
  <si>
    <t>Bottom Paddock (3L)</t>
  </si>
  <si>
    <t>Side Bottom Paddock (0L)</t>
  </si>
  <si>
    <t>4 bulls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</si>
</sst>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0" borderId="2" xfId="0" applyFill="1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Burraki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Burraki!$B$2</c:f>
              <c:strCache>
                <c:ptCount val="1"/>
                <c:pt idx="0">
                  <c:v>Sprayed (2.8Lts)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Burraki!$A$3:$A$8</c:f>
              <c:numCache>
                <c:formatCode>m/d/yyyy</c:formatCode>
                <c:ptCount val="6"/>
                <c:pt idx="0">
                  <c:v>41897</c:v>
                </c:pt>
                <c:pt idx="1">
                  <c:v>41912</c:v>
                </c:pt>
                <c:pt idx="2">
                  <c:v>41926</c:v>
                </c:pt>
                <c:pt idx="3">
                  <c:v>41940</c:v>
                </c:pt>
                <c:pt idx="4">
                  <c:v>41961</c:v>
                </c:pt>
                <c:pt idx="5">
                  <c:v>41976</c:v>
                </c:pt>
              </c:numCache>
            </c:numRef>
          </c:cat>
          <c:val>
            <c:numRef>
              <c:f>Burraki!$B$3:$B$8</c:f>
              <c:numCache>
                <c:formatCode>General</c:formatCode>
                <c:ptCount val="6"/>
                <c:pt idx="0">
                  <c:v>1788</c:v>
                </c:pt>
                <c:pt idx="1">
                  <c:v>1830</c:v>
                </c:pt>
                <c:pt idx="2">
                  <c:v>1816</c:v>
                </c:pt>
                <c:pt idx="3">
                  <c:v>1802</c:v>
                </c:pt>
                <c:pt idx="4">
                  <c:v>2096</c:v>
                </c:pt>
                <c:pt idx="5">
                  <c:v>2586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Burraki!$C$2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Burraki!$A$3:$A$8</c:f>
              <c:numCache>
                <c:formatCode>m/d/yyyy</c:formatCode>
                <c:ptCount val="6"/>
                <c:pt idx="0">
                  <c:v>41897</c:v>
                </c:pt>
                <c:pt idx="1">
                  <c:v>41912</c:v>
                </c:pt>
                <c:pt idx="2">
                  <c:v>41926</c:v>
                </c:pt>
                <c:pt idx="3">
                  <c:v>41940</c:v>
                </c:pt>
                <c:pt idx="4">
                  <c:v>41961</c:v>
                </c:pt>
                <c:pt idx="5">
                  <c:v>41976</c:v>
                </c:pt>
              </c:numCache>
            </c:numRef>
          </c:cat>
          <c:val>
            <c:numRef>
              <c:f>Burraki!$C$3:$C$8</c:f>
              <c:numCache>
                <c:formatCode>General</c:formatCode>
                <c:ptCount val="6"/>
                <c:pt idx="0">
                  <c:v>1508</c:v>
                </c:pt>
                <c:pt idx="1">
                  <c:v>1606</c:v>
                </c:pt>
                <c:pt idx="2">
                  <c:v>1522</c:v>
                </c:pt>
                <c:pt idx="3">
                  <c:v>1466</c:v>
                </c:pt>
                <c:pt idx="4">
                  <c:v>1578</c:v>
                </c:pt>
                <c:pt idx="5">
                  <c:v>1830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15664"/>
        <c:axId val="124888160"/>
      </c:lineChart>
      <c:dateAx>
        <c:axId val="1257156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88160"/>
        <c:crosses val="autoZero"/>
        <c:auto val="1"/>
        <c:lblOffset val="100"/>
        <c:baseTimeUnit val="days"/>
      </c:dateAx>
      <c:valAx>
        <c:axId val="124888160"/>
        <c:scaling>
          <c:orientation val="minMax"/>
          <c:min val="14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1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Coolawarra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Coolawarra!$B$2</c:f>
              <c:strCache>
                <c:ptCount val="1"/>
                <c:pt idx="0">
                  <c:v>Top Paddock (1.5L)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Coolawarra!$A$3:$A$4</c:f>
              <c:numCache>
                <c:formatCode>m/d/yyyy</c:formatCode>
                <c:ptCount val="2"/>
                <c:pt idx="0">
                  <c:v>41897</c:v>
                </c:pt>
                <c:pt idx="1">
                  <c:v>41970</c:v>
                </c:pt>
              </c:numCache>
            </c:numRef>
          </c:cat>
          <c:val>
            <c:numRef>
              <c:f>Coolawarra!$B$3:$B$4</c:f>
              <c:numCache>
                <c:formatCode>General</c:formatCode>
                <c:ptCount val="2"/>
                <c:pt idx="0">
                  <c:v>1746</c:v>
                </c:pt>
                <c:pt idx="1">
                  <c:v>2124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Coolawarra!$C$2</c:f>
              <c:strCache>
                <c:ptCount val="1"/>
                <c:pt idx="0">
                  <c:v>Bottom Paddock (3L)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Coolawarra!$A$3:$A$4</c:f>
              <c:numCache>
                <c:formatCode>m/d/yyyy</c:formatCode>
                <c:ptCount val="2"/>
                <c:pt idx="0">
                  <c:v>41897</c:v>
                </c:pt>
                <c:pt idx="1">
                  <c:v>41970</c:v>
                </c:pt>
              </c:numCache>
            </c:numRef>
          </c:cat>
          <c:val>
            <c:numRef>
              <c:f>Coolawarra!$C$3:$C$4</c:f>
              <c:numCache>
                <c:formatCode>General</c:formatCode>
                <c:ptCount val="2"/>
                <c:pt idx="0">
                  <c:v>1578</c:v>
                </c:pt>
                <c:pt idx="1">
                  <c:v>2292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Coolawarra!$D$2</c:f>
              <c:strCache>
                <c:ptCount val="1"/>
                <c:pt idx="0">
                  <c:v>Side Bottom Paddock (0L)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Coolawarra!$A$3:$A$4</c:f>
              <c:numCache>
                <c:formatCode>m/d/yyyy</c:formatCode>
                <c:ptCount val="2"/>
                <c:pt idx="0">
                  <c:v>41897</c:v>
                </c:pt>
                <c:pt idx="1">
                  <c:v>41970</c:v>
                </c:pt>
              </c:numCache>
            </c:numRef>
          </c:cat>
          <c:val>
            <c:numRef>
              <c:f>Coolawarra!$D$3:$D$4</c:f>
              <c:numCache>
                <c:formatCode>General</c:formatCode>
                <c:ptCount val="2"/>
                <c:pt idx="0">
                  <c:v>2110</c:v>
                </c:pt>
                <c:pt idx="1">
                  <c:v>1928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250104"/>
        <c:axId val="310250496"/>
      </c:lineChart>
      <c:dateAx>
        <c:axId val="3102501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250496"/>
        <c:crosses val="autoZero"/>
        <c:auto val="1"/>
        <c:lblOffset val="100"/>
        <c:baseTimeUnit val="months"/>
      </c:dateAx>
      <c:valAx>
        <c:axId val="310250496"/>
        <c:scaling>
          <c:orientation val="minMax"/>
          <c:max val="230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250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Karrawendri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Karrawendri!$B$2</c:f>
              <c:strCache>
                <c:ptCount val="1"/>
                <c:pt idx="0">
                  <c:v>Sprayed (3Lt)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Karrawendri!$A$3:$A$7</c:f>
              <c:numCache>
                <c:formatCode>m/d/yyyy</c:formatCode>
                <c:ptCount val="5"/>
                <c:pt idx="0">
                  <c:v>41894</c:v>
                </c:pt>
                <c:pt idx="1">
                  <c:v>41908</c:v>
                </c:pt>
                <c:pt idx="2">
                  <c:v>41922</c:v>
                </c:pt>
                <c:pt idx="3">
                  <c:v>41941</c:v>
                </c:pt>
                <c:pt idx="4">
                  <c:v>41964</c:v>
                </c:pt>
              </c:numCache>
            </c:numRef>
          </c:cat>
          <c:val>
            <c:numRef>
              <c:f>Karrawendri!$B$3:$B$7</c:f>
              <c:numCache>
                <c:formatCode>General</c:formatCode>
                <c:ptCount val="5"/>
                <c:pt idx="0">
                  <c:v>2012</c:v>
                </c:pt>
                <c:pt idx="1">
                  <c:v>2432</c:v>
                </c:pt>
                <c:pt idx="2">
                  <c:v>2670</c:v>
                </c:pt>
                <c:pt idx="3">
                  <c:v>2194</c:v>
                </c:pt>
                <c:pt idx="4">
                  <c:v>2656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Karrawendri!$C$2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Karrawendri!$A$3:$A$7</c:f>
              <c:numCache>
                <c:formatCode>m/d/yyyy</c:formatCode>
                <c:ptCount val="5"/>
                <c:pt idx="0">
                  <c:v>41894</c:v>
                </c:pt>
                <c:pt idx="1">
                  <c:v>41908</c:v>
                </c:pt>
                <c:pt idx="2">
                  <c:v>41922</c:v>
                </c:pt>
                <c:pt idx="3">
                  <c:v>41941</c:v>
                </c:pt>
                <c:pt idx="4">
                  <c:v>41964</c:v>
                </c:pt>
              </c:numCache>
            </c:numRef>
          </c:cat>
          <c:val>
            <c:numRef>
              <c:f>Karrawendri!$C$3:$C$7</c:f>
              <c:numCache>
                <c:formatCode>General</c:formatCode>
                <c:ptCount val="5"/>
                <c:pt idx="0">
                  <c:v>1746</c:v>
                </c:pt>
                <c:pt idx="1">
                  <c:v>1956</c:v>
                </c:pt>
                <c:pt idx="2">
                  <c:v>2194</c:v>
                </c:pt>
                <c:pt idx="3">
                  <c:v>1886</c:v>
                </c:pt>
                <c:pt idx="4">
                  <c:v>2236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57288"/>
        <c:axId val="169457680"/>
      </c:lineChart>
      <c:dateAx>
        <c:axId val="169457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7680"/>
        <c:crosses val="autoZero"/>
        <c:auto val="1"/>
        <c:lblOffset val="100"/>
        <c:baseTimeUnit val="days"/>
      </c:dateAx>
      <c:valAx>
        <c:axId val="169457680"/>
        <c:scaling>
          <c:orientation val="minMax"/>
          <c:min val="17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West Vale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'West Vale'!$B$2</c:f>
              <c:strCache>
                <c:ptCount val="1"/>
                <c:pt idx="0">
                  <c:v>Sprayed (3Lt)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'West Vale'!$A$3:$A$6</c:f>
              <c:numCache>
                <c:formatCode>m/d/yyyy</c:formatCode>
                <c:ptCount val="4"/>
                <c:pt idx="0">
                  <c:v>41934</c:v>
                </c:pt>
                <c:pt idx="1">
                  <c:v>41947</c:v>
                </c:pt>
                <c:pt idx="2">
                  <c:v>41960</c:v>
                </c:pt>
                <c:pt idx="3">
                  <c:v>41976</c:v>
                </c:pt>
              </c:numCache>
            </c:numRef>
          </c:cat>
          <c:val>
            <c:numRef>
              <c:f>'West Vale'!$B$3:$B$6</c:f>
              <c:numCache>
                <c:formatCode>General</c:formatCode>
                <c:ptCount val="4"/>
                <c:pt idx="0">
                  <c:v>1466</c:v>
                </c:pt>
                <c:pt idx="1">
                  <c:v>1690</c:v>
                </c:pt>
                <c:pt idx="2">
                  <c:v>1648</c:v>
                </c:pt>
                <c:pt idx="3">
                  <c:v>1802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'West Vale'!$C$2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'West Vale'!$A$3:$A$6</c:f>
              <c:numCache>
                <c:formatCode>m/d/yyyy</c:formatCode>
                <c:ptCount val="4"/>
                <c:pt idx="0">
                  <c:v>41934</c:v>
                </c:pt>
                <c:pt idx="1">
                  <c:v>41947</c:v>
                </c:pt>
                <c:pt idx="2">
                  <c:v>41960</c:v>
                </c:pt>
                <c:pt idx="3">
                  <c:v>41976</c:v>
                </c:pt>
              </c:numCache>
            </c:numRef>
          </c:cat>
          <c:val>
            <c:numRef>
              <c:f>'West Vale'!$C$3:$C$65</c:f>
              <c:numCache>
                <c:formatCode>General</c:formatCode>
                <c:ptCount val="63"/>
                <c:pt idx="0">
                  <c:v>1564</c:v>
                </c:pt>
                <c:pt idx="1">
                  <c:v>1424</c:v>
                </c:pt>
                <c:pt idx="2">
                  <c:v>1284</c:v>
                </c:pt>
                <c:pt idx="3">
                  <c:v>1214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58464"/>
        <c:axId val="169458856"/>
      </c:lineChart>
      <c:dateAx>
        <c:axId val="1694584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8856"/>
        <c:crosses val="autoZero"/>
        <c:auto val="1"/>
        <c:lblOffset val="100"/>
        <c:baseTimeUnit val="days"/>
      </c:dateAx>
      <c:valAx>
        <c:axId val="169458856"/>
        <c:scaling>
          <c:orientation val="minMax"/>
          <c:max val="1900"/>
          <c:min val="12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Paul Mabbott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'Paul Mabbott'!$B$2</c:f>
              <c:strCache>
                <c:ptCount val="1"/>
                <c:pt idx="0">
                  <c:v>Sprayed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'Paul Mabbott'!$A$3:$A$12</c:f>
              <c:numCache>
                <c:formatCode>m/d/yyyy</c:formatCode>
                <c:ptCount val="10"/>
                <c:pt idx="0">
                  <c:v>41850</c:v>
                </c:pt>
                <c:pt idx="1">
                  <c:v>41863</c:v>
                </c:pt>
                <c:pt idx="2">
                  <c:v>41873</c:v>
                </c:pt>
                <c:pt idx="3" formatCode="d/mm/yyyy;@">
                  <c:v>41885</c:v>
                </c:pt>
                <c:pt idx="4">
                  <c:v>41900</c:v>
                </c:pt>
                <c:pt idx="5">
                  <c:v>41912</c:v>
                </c:pt>
                <c:pt idx="6">
                  <c:v>41926</c:v>
                </c:pt>
                <c:pt idx="7">
                  <c:v>41940</c:v>
                </c:pt>
                <c:pt idx="8">
                  <c:v>41960</c:v>
                </c:pt>
                <c:pt idx="9">
                  <c:v>41976</c:v>
                </c:pt>
              </c:numCache>
            </c:numRef>
          </c:cat>
          <c:val>
            <c:numRef>
              <c:f>'Paul Mabbott'!$B$3:$B$12</c:f>
              <c:numCache>
                <c:formatCode>General</c:formatCode>
                <c:ptCount val="10"/>
                <c:pt idx="0">
                  <c:v>915</c:v>
                </c:pt>
                <c:pt idx="1">
                  <c:v>1010</c:v>
                </c:pt>
                <c:pt idx="2">
                  <c:v>1159</c:v>
                </c:pt>
                <c:pt idx="3">
                  <c:v>1298</c:v>
                </c:pt>
                <c:pt idx="4">
                  <c:v>1564</c:v>
                </c:pt>
                <c:pt idx="5">
                  <c:v>1746</c:v>
                </c:pt>
                <c:pt idx="6">
                  <c:v>2124</c:v>
                </c:pt>
                <c:pt idx="7">
                  <c:v>2040</c:v>
                </c:pt>
                <c:pt idx="8">
                  <c:v>2026</c:v>
                </c:pt>
                <c:pt idx="9">
                  <c:v>1886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'Paul Mabbott'!$C$2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'Paul Mabbott'!$A$3:$A$12</c:f>
              <c:numCache>
                <c:formatCode>m/d/yyyy</c:formatCode>
                <c:ptCount val="10"/>
                <c:pt idx="0">
                  <c:v>41850</c:v>
                </c:pt>
                <c:pt idx="1">
                  <c:v>41863</c:v>
                </c:pt>
                <c:pt idx="2">
                  <c:v>41873</c:v>
                </c:pt>
                <c:pt idx="3" formatCode="d/mm/yyyy;@">
                  <c:v>41885</c:v>
                </c:pt>
                <c:pt idx="4">
                  <c:v>41900</c:v>
                </c:pt>
                <c:pt idx="5">
                  <c:v>41912</c:v>
                </c:pt>
                <c:pt idx="6">
                  <c:v>41926</c:v>
                </c:pt>
                <c:pt idx="7">
                  <c:v>41940</c:v>
                </c:pt>
                <c:pt idx="8">
                  <c:v>41960</c:v>
                </c:pt>
                <c:pt idx="9">
                  <c:v>41976</c:v>
                </c:pt>
              </c:numCache>
            </c:numRef>
          </c:cat>
          <c:val>
            <c:numRef>
              <c:f>'Paul Mabbott'!$C$3:$C$12</c:f>
              <c:numCache>
                <c:formatCode>General</c:formatCode>
                <c:ptCount val="10"/>
                <c:pt idx="0">
                  <c:v>897</c:v>
                </c:pt>
                <c:pt idx="1">
                  <c:v>966</c:v>
                </c:pt>
                <c:pt idx="2">
                  <c:v>892</c:v>
                </c:pt>
                <c:pt idx="3">
                  <c:v>1015</c:v>
                </c:pt>
                <c:pt idx="4">
                  <c:v>1252</c:v>
                </c:pt>
                <c:pt idx="5">
                  <c:v>1564</c:v>
                </c:pt>
                <c:pt idx="6">
                  <c:v>1718</c:v>
                </c:pt>
                <c:pt idx="7">
                  <c:v>1690</c:v>
                </c:pt>
                <c:pt idx="8">
                  <c:v>1466</c:v>
                </c:pt>
                <c:pt idx="9">
                  <c:v>1494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59640"/>
        <c:axId val="169460032"/>
      </c:lineChart>
      <c:dateAx>
        <c:axId val="169459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60032"/>
        <c:crosses val="autoZero"/>
        <c:auto val="1"/>
        <c:lblOffset val="100"/>
        <c:baseTimeUnit val="days"/>
      </c:dateAx>
      <c:valAx>
        <c:axId val="169460032"/>
        <c:scaling>
          <c:orientation val="minMax"/>
          <c:min val="89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5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Bald Hills</a:t>
            </a:r>
          </a:p>
        </c:rich>
      </c:tx>
      <c:layout>
        <c:manualLayout>
          <c:xMode val="edge"/>
          <c:yMode val="edge"/>
          <c:x val="0.40949300087489071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'Bald Hills'!$B$2</c:f>
              <c:strCache>
                <c:ptCount val="1"/>
                <c:pt idx="0">
                  <c:v>Sprayed (3Lt) + 10Lt UAN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'Bald Hills'!$A$3:$A$8</c:f>
              <c:numCache>
                <c:formatCode>m/d/yyyy</c:formatCode>
                <c:ptCount val="6"/>
                <c:pt idx="0">
                  <c:v>41894</c:v>
                </c:pt>
                <c:pt idx="1">
                  <c:v>41908</c:v>
                </c:pt>
                <c:pt idx="2">
                  <c:v>41922</c:v>
                </c:pt>
                <c:pt idx="3">
                  <c:v>41941</c:v>
                </c:pt>
                <c:pt idx="4">
                  <c:v>41950</c:v>
                </c:pt>
                <c:pt idx="5">
                  <c:v>41964</c:v>
                </c:pt>
              </c:numCache>
            </c:numRef>
          </c:cat>
          <c:val>
            <c:numRef>
              <c:f>'Bald Hills'!$B$3:$B$8</c:f>
              <c:numCache>
                <c:formatCode>General</c:formatCode>
                <c:ptCount val="6"/>
                <c:pt idx="0">
                  <c:v>1592</c:v>
                </c:pt>
                <c:pt idx="1">
                  <c:v>1858</c:v>
                </c:pt>
                <c:pt idx="2">
                  <c:v>1886</c:v>
                </c:pt>
                <c:pt idx="3">
                  <c:v>2012</c:v>
                </c:pt>
                <c:pt idx="4">
                  <c:v>2082</c:v>
                </c:pt>
                <c:pt idx="5">
                  <c:v>2194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'Bald Hills'!$C$2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'Bald Hills'!$A$3:$A$8</c:f>
              <c:numCache>
                <c:formatCode>m/d/yyyy</c:formatCode>
                <c:ptCount val="6"/>
                <c:pt idx="0">
                  <c:v>41894</c:v>
                </c:pt>
                <c:pt idx="1">
                  <c:v>41908</c:v>
                </c:pt>
                <c:pt idx="2">
                  <c:v>41922</c:v>
                </c:pt>
                <c:pt idx="3">
                  <c:v>41941</c:v>
                </c:pt>
                <c:pt idx="4">
                  <c:v>41950</c:v>
                </c:pt>
                <c:pt idx="5">
                  <c:v>41964</c:v>
                </c:pt>
              </c:numCache>
            </c:numRef>
          </c:cat>
          <c:val>
            <c:numRef>
              <c:f>'Bald Hills'!$C$3:$C$8</c:f>
              <c:numCache>
                <c:formatCode>General</c:formatCode>
                <c:ptCount val="6"/>
                <c:pt idx="0">
                  <c:v>1606</c:v>
                </c:pt>
                <c:pt idx="1">
                  <c:v>1480</c:v>
                </c:pt>
                <c:pt idx="2">
                  <c:v>1396</c:v>
                </c:pt>
                <c:pt idx="3">
                  <c:v>1480</c:v>
                </c:pt>
                <c:pt idx="4">
                  <c:v>1494</c:v>
                </c:pt>
                <c:pt idx="5">
                  <c:v>1564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60816"/>
        <c:axId val="171548624"/>
      </c:lineChart>
      <c:dateAx>
        <c:axId val="169460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48624"/>
        <c:crosses val="autoZero"/>
        <c:auto val="1"/>
        <c:lblOffset val="100"/>
        <c:baseTimeUnit val="days"/>
      </c:dateAx>
      <c:valAx>
        <c:axId val="171548624"/>
        <c:scaling>
          <c:orientation val="minMax"/>
          <c:min val="135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46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Glenavon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'Outer Bald Blair'!$B$2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'Outer Bald Blair'!$A$3:$A$8</c:f>
              <c:numCache>
                <c:formatCode>m/d/yyyy</c:formatCode>
                <c:ptCount val="6"/>
                <c:pt idx="0">
                  <c:v>41911</c:v>
                </c:pt>
                <c:pt idx="1">
                  <c:v>41925</c:v>
                </c:pt>
                <c:pt idx="2">
                  <c:v>41939</c:v>
                </c:pt>
                <c:pt idx="3">
                  <c:v>41954</c:v>
                </c:pt>
                <c:pt idx="4">
                  <c:v>41967</c:v>
                </c:pt>
                <c:pt idx="5">
                  <c:v>41981</c:v>
                </c:pt>
              </c:numCache>
            </c:numRef>
          </c:cat>
          <c:val>
            <c:numRef>
              <c:f>'Outer Bald Blair'!$B$3:$B$8</c:f>
              <c:numCache>
                <c:formatCode>General</c:formatCode>
                <c:ptCount val="6"/>
                <c:pt idx="2">
                  <c:v>1620</c:v>
                </c:pt>
                <c:pt idx="3">
                  <c:v>1620</c:v>
                </c:pt>
                <c:pt idx="4">
                  <c:v>1614</c:v>
                </c:pt>
                <c:pt idx="5">
                  <c:v>1634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'Outer Bald Blair'!$C$2</c:f>
              <c:strCache>
                <c:ptCount val="1"/>
                <c:pt idx="0">
                  <c:v>3Lt + 10Lt UAN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'Outer Bald Blair'!$A$3:$A$8</c:f>
              <c:numCache>
                <c:formatCode>m/d/yyyy</c:formatCode>
                <c:ptCount val="6"/>
                <c:pt idx="0">
                  <c:v>41911</c:v>
                </c:pt>
                <c:pt idx="1">
                  <c:v>41925</c:v>
                </c:pt>
                <c:pt idx="2">
                  <c:v>41939</c:v>
                </c:pt>
                <c:pt idx="3">
                  <c:v>41954</c:v>
                </c:pt>
                <c:pt idx="4">
                  <c:v>41967</c:v>
                </c:pt>
                <c:pt idx="5">
                  <c:v>41981</c:v>
                </c:pt>
              </c:numCache>
            </c:numRef>
          </c:cat>
          <c:val>
            <c:numRef>
              <c:f>'Outer Bald Blair'!$C$3:$C$8</c:f>
              <c:numCache>
                <c:formatCode>General</c:formatCode>
                <c:ptCount val="6"/>
                <c:pt idx="0">
                  <c:v>1592</c:v>
                </c:pt>
                <c:pt idx="1">
                  <c:v>1662</c:v>
                </c:pt>
                <c:pt idx="2">
                  <c:v>1788</c:v>
                </c:pt>
                <c:pt idx="3">
                  <c:v>1830</c:v>
                </c:pt>
                <c:pt idx="4">
                  <c:v>2068</c:v>
                </c:pt>
                <c:pt idx="5">
                  <c:v>2180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49408"/>
        <c:axId val="171549800"/>
      </c:lineChart>
      <c:dateAx>
        <c:axId val="171549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49800"/>
        <c:crosses val="autoZero"/>
        <c:auto val="1"/>
        <c:lblOffset val="100"/>
        <c:baseTimeUnit val="days"/>
      </c:dateAx>
      <c:valAx>
        <c:axId val="171549800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4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Bald Blair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'Bald Blair'!$B$1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'Bald Blair'!$A$2:$A$8</c:f>
              <c:numCache>
                <c:formatCode>m/d/yyyy</c:formatCode>
                <c:ptCount val="7"/>
                <c:pt idx="0">
                  <c:v>41897</c:v>
                </c:pt>
                <c:pt idx="1">
                  <c:v>41906</c:v>
                </c:pt>
                <c:pt idx="2">
                  <c:v>41925</c:v>
                </c:pt>
                <c:pt idx="3">
                  <c:v>41939</c:v>
                </c:pt>
                <c:pt idx="4">
                  <c:v>41954</c:v>
                </c:pt>
                <c:pt idx="5">
                  <c:v>41967</c:v>
                </c:pt>
                <c:pt idx="6">
                  <c:v>41981</c:v>
                </c:pt>
              </c:numCache>
            </c:numRef>
          </c:cat>
          <c:val>
            <c:numRef>
              <c:f>'Bald Blair'!$B$2:$B$8</c:f>
              <c:numCache>
                <c:formatCode>General</c:formatCode>
                <c:ptCount val="7"/>
                <c:pt idx="0">
                  <c:v>1550</c:v>
                </c:pt>
                <c:pt idx="1">
                  <c:v>1634</c:v>
                </c:pt>
                <c:pt idx="2">
                  <c:v>1844</c:v>
                </c:pt>
                <c:pt idx="3">
                  <c:v>1914</c:v>
                </c:pt>
                <c:pt idx="4">
                  <c:v>2026</c:v>
                </c:pt>
                <c:pt idx="5">
                  <c:v>2096</c:v>
                </c:pt>
                <c:pt idx="6">
                  <c:v>2488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'Bald Blair'!$C$1</c:f>
              <c:strCache>
                <c:ptCount val="1"/>
                <c:pt idx="0">
                  <c:v>3Lt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'Bald Blair'!$A$2:$A$8</c:f>
              <c:numCache>
                <c:formatCode>m/d/yyyy</c:formatCode>
                <c:ptCount val="7"/>
                <c:pt idx="0">
                  <c:v>41897</c:v>
                </c:pt>
                <c:pt idx="1">
                  <c:v>41906</c:v>
                </c:pt>
                <c:pt idx="2">
                  <c:v>41925</c:v>
                </c:pt>
                <c:pt idx="3">
                  <c:v>41939</c:v>
                </c:pt>
                <c:pt idx="4">
                  <c:v>41954</c:v>
                </c:pt>
                <c:pt idx="5">
                  <c:v>41967</c:v>
                </c:pt>
                <c:pt idx="6">
                  <c:v>41981</c:v>
                </c:pt>
              </c:numCache>
            </c:numRef>
          </c:cat>
          <c:val>
            <c:numRef>
              <c:f>'Bald Blair'!$C$2:$C$8</c:f>
              <c:numCache>
                <c:formatCode>General</c:formatCode>
                <c:ptCount val="7"/>
                <c:pt idx="0">
                  <c:v>1914</c:v>
                </c:pt>
                <c:pt idx="1">
                  <c:v>2306</c:v>
                </c:pt>
                <c:pt idx="2">
                  <c:v>2796</c:v>
                </c:pt>
                <c:pt idx="3">
                  <c:v>2894</c:v>
                </c:pt>
                <c:pt idx="4">
                  <c:v>2838</c:v>
                </c:pt>
                <c:pt idx="5">
                  <c:v>2530</c:v>
                </c:pt>
                <c:pt idx="6">
                  <c:v>2572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50584"/>
        <c:axId val="171550976"/>
      </c:lineChart>
      <c:dateAx>
        <c:axId val="1715505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50976"/>
        <c:crosses val="autoZero"/>
        <c:auto val="1"/>
        <c:lblOffset val="100"/>
        <c:baseTimeUnit val="days"/>
      </c:dateAx>
      <c:valAx>
        <c:axId val="171550976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50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Glenbrook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Glenbrook!$B$1</c:f>
              <c:strCache>
                <c:ptCount val="1"/>
                <c:pt idx="0">
                  <c:v>Hayshed 4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Glenbrook!$A$2:$A$8</c:f>
              <c:numCache>
                <c:formatCode>m/d/yyyy</c:formatCode>
                <c:ptCount val="7"/>
                <c:pt idx="0">
                  <c:v>41897</c:v>
                </c:pt>
                <c:pt idx="1">
                  <c:v>41911</c:v>
                </c:pt>
                <c:pt idx="2">
                  <c:v>41925</c:v>
                </c:pt>
                <c:pt idx="3">
                  <c:v>41939</c:v>
                </c:pt>
                <c:pt idx="4">
                  <c:v>41954</c:v>
                </c:pt>
                <c:pt idx="5">
                  <c:v>41967</c:v>
                </c:pt>
                <c:pt idx="6">
                  <c:v>41981</c:v>
                </c:pt>
              </c:numCache>
            </c:numRef>
          </c:cat>
          <c:val>
            <c:numRef>
              <c:f>Glenbrook!$B$2:$B$8</c:f>
              <c:numCache>
                <c:formatCode>General</c:formatCode>
                <c:ptCount val="7"/>
                <c:pt idx="0">
                  <c:v>1914</c:v>
                </c:pt>
                <c:pt idx="1">
                  <c:v>1760</c:v>
                </c:pt>
                <c:pt idx="2">
                  <c:v>1480</c:v>
                </c:pt>
                <c:pt idx="3">
                  <c:v>1396</c:v>
                </c:pt>
                <c:pt idx="4">
                  <c:v>1494</c:v>
                </c:pt>
                <c:pt idx="5">
                  <c:v>1536</c:v>
                </c:pt>
                <c:pt idx="6">
                  <c:v>1480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Glenbrook!$C$1</c:f>
              <c:strCache>
                <c:ptCount val="1"/>
                <c:pt idx="0">
                  <c:v>Hayshed 3 (3Lt)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Glenbrook!$A$2:$A$8</c:f>
              <c:numCache>
                <c:formatCode>m/d/yyyy</c:formatCode>
                <c:ptCount val="7"/>
                <c:pt idx="0">
                  <c:v>41897</c:v>
                </c:pt>
                <c:pt idx="1">
                  <c:v>41911</c:v>
                </c:pt>
                <c:pt idx="2">
                  <c:v>41925</c:v>
                </c:pt>
                <c:pt idx="3">
                  <c:v>41939</c:v>
                </c:pt>
                <c:pt idx="4">
                  <c:v>41954</c:v>
                </c:pt>
                <c:pt idx="5">
                  <c:v>41967</c:v>
                </c:pt>
                <c:pt idx="6">
                  <c:v>41981</c:v>
                </c:pt>
              </c:numCache>
            </c:numRef>
          </c:cat>
          <c:val>
            <c:numRef>
              <c:f>Glenbrook!$C$2:$C$8</c:f>
              <c:numCache>
                <c:formatCode>General</c:formatCode>
                <c:ptCount val="7"/>
                <c:pt idx="0">
                  <c:v>1690</c:v>
                </c:pt>
                <c:pt idx="1">
                  <c:v>1858</c:v>
                </c:pt>
                <c:pt idx="2">
                  <c:v>1774</c:v>
                </c:pt>
                <c:pt idx="3">
                  <c:v>1886</c:v>
                </c:pt>
                <c:pt idx="4">
                  <c:v>1942</c:v>
                </c:pt>
                <c:pt idx="5">
                  <c:v>1900</c:v>
                </c:pt>
                <c:pt idx="6">
                  <c:v>2236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Glenbrook!$D$1</c:f>
              <c:strCache>
                <c:ptCount val="1"/>
                <c:pt idx="0">
                  <c:v>Hayshed 2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Glenbrook!$A$2:$A$8</c:f>
              <c:numCache>
                <c:formatCode>m/d/yyyy</c:formatCode>
                <c:ptCount val="7"/>
                <c:pt idx="0">
                  <c:v>41897</c:v>
                </c:pt>
                <c:pt idx="1">
                  <c:v>41911</c:v>
                </c:pt>
                <c:pt idx="2">
                  <c:v>41925</c:v>
                </c:pt>
                <c:pt idx="3">
                  <c:v>41939</c:v>
                </c:pt>
                <c:pt idx="4">
                  <c:v>41954</c:v>
                </c:pt>
                <c:pt idx="5">
                  <c:v>41967</c:v>
                </c:pt>
                <c:pt idx="6">
                  <c:v>41981</c:v>
                </c:pt>
              </c:numCache>
            </c:numRef>
          </c:cat>
          <c:val>
            <c:numRef>
              <c:f>Glenbrook!$D$2:$D$8</c:f>
              <c:numCache>
                <c:formatCode>General</c:formatCode>
                <c:ptCount val="7"/>
                <c:pt idx="0">
                  <c:v>2110</c:v>
                </c:pt>
                <c:pt idx="1">
                  <c:v>1998</c:v>
                </c:pt>
                <c:pt idx="2">
                  <c:v>1676</c:v>
                </c:pt>
                <c:pt idx="3">
                  <c:v>1662</c:v>
                </c:pt>
                <c:pt idx="4">
                  <c:v>1690</c:v>
                </c:pt>
                <c:pt idx="5">
                  <c:v>1648</c:v>
                </c:pt>
                <c:pt idx="6">
                  <c:v>1830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Glenbrook!$E$1</c:f>
              <c:strCache>
                <c:ptCount val="1"/>
                <c:pt idx="0">
                  <c:v>Coxs 2 (3Lt)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Glenbrook!$A$2:$A$8</c:f>
              <c:numCache>
                <c:formatCode>m/d/yyyy</c:formatCode>
                <c:ptCount val="7"/>
                <c:pt idx="0">
                  <c:v>41897</c:v>
                </c:pt>
                <c:pt idx="1">
                  <c:v>41911</c:v>
                </c:pt>
                <c:pt idx="2">
                  <c:v>41925</c:v>
                </c:pt>
                <c:pt idx="3">
                  <c:v>41939</c:v>
                </c:pt>
                <c:pt idx="4">
                  <c:v>41954</c:v>
                </c:pt>
                <c:pt idx="5">
                  <c:v>41967</c:v>
                </c:pt>
                <c:pt idx="6">
                  <c:v>41981</c:v>
                </c:pt>
              </c:numCache>
            </c:numRef>
          </c:cat>
          <c:val>
            <c:numRef>
              <c:f>Glenbrook!$E$2:$E$8</c:f>
              <c:numCache>
                <c:formatCode>General</c:formatCode>
                <c:ptCount val="7"/>
                <c:pt idx="0">
                  <c:v>1774</c:v>
                </c:pt>
                <c:pt idx="1">
                  <c:v>1844</c:v>
                </c:pt>
                <c:pt idx="2">
                  <c:v>1816</c:v>
                </c:pt>
                <c:pt idx="3">
                  <c:v>1828</c:v>
                </c:pt>
                <c:pt idx="4">
                  <c:v>1774</c:v>
                </c:pt>
                <c:pt idx="5">
                  <c:v>1912</c:v>
                </c:pt>
                <c:pt idx="6">
                  <c:v>2110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51760"/>
        <c:axId val="171552152"/>
      </c:lineChart>
      <c:dateAx>
        <c:axId val="1715517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52152"/>
        <c:crosses val="autoZero"/>
        <c:auto val="1"/>
        <c:lblOffset val="100"/>
        <c:baseTimeUnit val="days"/>
      </c:dateAx>
      <c:valAx>
        <c:axId val="171552152"/>
        <c:scaling>
          <c:orientation val="minMax"/>
          <c:min val="135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5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Highlands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693333243799641E-2"/>
          <c:y val="0.12745370370370374"/>
          <c:w val="0.85538621348155297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Highlands!$B$2</c:f>
              <c:strCache>
                <c:ptCount val="1"/>
                <c:pt idx="0">
                  <c:v>1.5Lt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Highlands!$A$3:$A$10</c:f>
              <c:numCache>
                <c:formatCode>m/d/yyyy</c:formatCode>
                <c:ptCount val="8"/>
                <c:pt idx="0">
                  <c:v>41884</c:v>
                </c:pt>
                <c:pt idx="1">
                  <c:v>41897</c:v>
                </c:pt>
                <c:pt idx="2">
                  <c:v>41911</c:v>
                </c:pt>
                <c:pt idx="3">
                  <c:v>41925</c:v>
                </c:pt>
                <c:pt idx="4">
                  <c:v>41939</c:v>
                </c:pt>
                <c:pt idx="5">
                  <c:v>41954</c:v>
                </c:pt>
                <c:pt idx="6">
                  <c:v>41967</c:v>
                </c:pt>
                <c:pt idx="7">
                  <c:v>41981</c:v>
                </c:pt>
              </c:numCache>
            </c:numRef>
          </c:cat>
          <c:val>
            <c:numRef>
              <c:f>Highlands!$B$3:$B$10</c:f>
              <c:numCache>
                <c:formatCode>General</c:formatCode>
                <c:ptCount val="8"/>
                <c:pt idx="0">
                  <c:v>1369</c:v>
                </c:pt>
                <c:pt idx="1">
                  <c:v>1822</c:v>
                </c:pt>
                <c:pt idx="2">
                  <c:v>1984</c:v>
                </c:pt>
                <c:pt idx="3">
                  <c:v>2012</c:v>
                </c:pt>
                <c:pt idx="4">
                  <c:v>1844</c:v>
                </c:pt>
                <c:pt idx="5">
                  <c:v>1844</c:v>
                </c:pt>
                <c:pt idx="6">
                  <c:v>1578</c:v>
                </c:pt>
                <c:pt idx="7">
                  <c:v>1690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Highlands!$C$2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Highlands!$A$3:$A$10</c:f>
              <c:numCache>
                <c:formatCode>m/d/yyyy</c:formatCode>
                <c:ptCount val="8"/>
                <c:pt idx="0">
                  <c:v>41884</c:v>
                </c:pt>
                <c:pt idx="1">
                  <c:v>41897</c:v>
                </c:pt>
                <c:pt idx="2">
                  <c:v>41911</c:v>
                </c:pt>
                <c:pt idx="3">
                  <c:v>41925</c:v>
                </c:pt>
                <c:pt idx="4">
                  <c:v>41939</c:v>
                </c:pt>
                <c:pt idx="5">
                  <c:v>41954</c:v>
                </c:pt>
                <c:pt idx="6">
                  <c:v>41967</c:v>
                </c:pt>
                <c:pt idx="7">
                  <c:v>41981</c:v>
                </c:pt>
              </c:numCache>
            </c:numRef>
          </c:cat>
          <c:val>
            <c:numRef>
              <c:f>Highlands!$C$3:$C$10</c:f>
              <c:numCache>
                <c:formatCode>General</c:formatCode>
                <c:ptCount val="8"/>
                <c:pt idx="0">
                  <c:v>1327</c:v>
                </c:pt>
                <c:pt idx="1">
                  <c:v>1564</c:v>
                </c:pt>
                <c:pt idx="2">
                  <c:v>1606</c:v>
                </c:pt>
                <c:pt idx="3">
                  <c:v>1704</c:v>
                </c:pt>
                <c:pt idx="4">
                  <c:v>1592</c:v>
                </c:pt>
                <c:pt idx="5">
                  <c:v>1606</c:v>
                </c:pt>
                <c:pt idx="6">
                  <c:v>1382</c:v>
                </c:pt>
                <c:pt idx="7">
                  <c:v>1424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Highlands!$D$2</c:f>
              <c:strCache>
                <c:ptCount val="1"/>
                <c:pt idx="0">
                  <c:v>3Lt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Highlands!$A$3:$A$10</c:f>
              <c:numCache>
                <c:formatCode>m/d/yyyy</c:formatCode>
                <c:ptCount val="8"/>
                <c:pt idx="0">
                  <c:v>41884</c:v>
                </c:pt>
                <c:pt idx="1">
                  <c:v>41897</c:v>
                </c:pt>
                <c:pt idx="2">
                  <c:v>41911</c:v>
                </c:pt>
                <c:pt idx="3">
                  <c:v>41925</c:v>
                </c:pt>
                <c:pt idx="4">
                  <c:v>41939</c:v>
                </c:pt>
                <c:pt idx="5">
                  <c:v>41954</c:v>
                </c:pt>
                <c:pt idx="6">
                  <c:v>41967</c:v>
                </c:pt>
                <c:pt idx="7">
                  <c:v>41981</c:v>
                </c:pt>
              </c:numCache>
            </c:numRef>
          </c:cat>
          <c:val>
            <c:numRef>
              <c:f>Highlands!$D$3:$D$10</c:f>
              <c:numCache>
                <c:formatCode>General</c:formatCode>
                <c:ptCount val="8"/>
                <c:pt idx="0">
                  <c:v>1451</c:v>
                </c:pt>
                <c:pt idx="1">
                  <c:v>1978</c:v>
                </c:pt>
                <c:pt idx="2">
                  <c:v>2054</c:v>
                </c:pt>
                <c:pt idx="3">
                  <c:v>2180</c:v>
                </c:pt>
                <c:pt idx="4">
                  <c:v>2138</c:v>
                </c:pt>
                <c:pt idx="5">
                  <c:v>2124</c:v>
                </c:pt>
                <c:pt idx="6">
                  <c:v>1914</c:v>
                </c:pt>
                <c:pt idx="7">
                  <c:v>2138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895096"/>
        <c:axId val="171895488"/>
      </c:lineChart>
      <c:dateAx>
        <c:axId val="1718950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95488"/>
        <c:crosses val="autoZero"/>
        <c:auto val="1"/>
        <c:lblOffset val="100"/>
        <c:baseTimeUnit val="days"/>
      </c:dateAx>
      <c:valAx>
        <c:axId val="171895488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95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Springmount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Springmount!$B$2</c:f>
              <c:strCache>
                <c:ptCount val="1"/>
                <c:pt idx="0">
                  <c:v>1.5Lt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Springmount!$A$3:$A$10</c:f>
              <c:numCache>
                <c:formatCode>m/d/yyyy</c:formatCode>
                <c:ptCount val="8"/>
                <c:pt idx="0">
                  <c:v>41879</c:v>
                </c:pt>
                <c:pt idx="1">
                  <c:v>41897</c:v>
                </c:pt>
                <c:pt idx="2">
                  <c:v>41911</c:v>
                </c:pt>
                <c:pt idx="3">
                  <c:v>41925</c:v>
                </c:pt>
                <c:pt idx="4">
                  <c:v>41939</c:v>
                </c:pt>
                <c:pt idx="5">
                  <c:v>41954</c:v>
                </c:pt>
                <c:pt idx="6">
                  <c:v>41967</c:v>
                </c:pt>
                <c:pt idx="7">
                  <c:v>41981</c:v>
                </c:pt>
              </c:numCache>
            </c:numRef>
          </c:cat>
          <c:val>
            <c:numRef>
              <c:f>Springmount!$B$3:$B$10</c:f>
              <c:numCache>
                <c:formatCode>General</c:formatCode>
                <c:ptCount val="8"/>
                <c:pt idx="0">
                  <c:v>1217</c:v>
                </c:pt>
                <c:pt idx="1">
                  <c:v>1578</c:v>
                </c:pt>
                <c:pt idx="2">
                  <c:v>1704</c:v>
                </c:pt>
                <c:pt idx="3">
                  <c:v>1928</c:v>
                </c:pt>
                <c:pt idx="4">
                  <c:v>2110</c:v>
                </c:pt>
                <c:pt idx="5">
                  <c:v>2292</c:v>
                </c:pt>
                <c:pt idx="6">
                  <c:v>2418</c:v>
                </c:pt>
                <c:pt idx="7">
                  <c:v>2264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Springmount!$C$2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Springmount!$A$3:$A$10</c:f>
              <c:numCache>
                <c:formatCode>m/d/yyyy</c:formatCode>
                <c:ptCount val="8"/>
                <c:pt idx="0">
                  <c:v>41879</c:v>
                </c:pt>
                <c:pt idx="1">
                  <c:v>41897</c:v>
                </c:pt>
                <c:pt idx="2">
                  <c:v>41911</c:v>
                </c:pt>
                <c:pt idx="3">
                  <c:v>41925</c:v>
                </c:pt>
                <c:pt idx="4">
                  <c:v>41939</c:v>
                </c:pt>
                <c:pt idx="5">
                  <c:v>41954</c:v>
                </c:pt>
                <c:pt idx="6">
                  <c:v>41967</c:v>
                </c:pt>
                <c:pt idx="7">
                  <c:v>41981</c:v>
                </c:pt>
              </c:numCache>
            </c:numRef>
          </c:cat>
          <c:val>
            <c:numRef>
              <c:f>Springmount!$C$3:$C$10</c:f>
              <c:numCache>
                <c:formatCode>General</c:formatCode>
                <c:ptCount val="8"/>
                <c:pt idx="0">
                  <c:v>1202</c:v>
                </c:pt>
                <c:pt idx="1">
                  <c:v>1354</c:v>
                </c:pt>
                <c:pt idx="2">
                  <c:v>1396</c:v>
                </c:pt>
                <c:pt idx="3">
                  <c:v>1554</c:v>
                </c:pt>
                <c:pt idx="4">
                  <c:v>1802</c:v>
                </c:pt>
                <c:pt idx="5">
                  <c:v>1928</c:v>
                </c:pt>
                <c:pt idx="6">
                  <c:v>1886</c:v>
                </c:pt>
                <c:pt idx="7">
                  <c:v>1788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Springmount!$D$2</c:f>
              <c:strCache>
                <c:ptCount val="1"/>
                <c:pt idx="0">
                  <c:v>3Lt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Springmount!$A$3:$A$10</c:f>
              <c:numCache>
                <c:formatCode>m/d/yyyy</c:formatCode>
                <c:ptCount val="8"/>
                <c:pt idx="0">
                  <c:v>41879</c:v>
                </c:pt>
                <c:pt idx="1">
                  <c:v>41897</c:v>
                </c:pt>
                <c:pt idx="2">
                  <c:v>41911</c:v>
                </c:pt>
                <c:pt idx="3">
                  <c:v>41925</c:v>
                </c:pt>
                <c:pt idx="4">
                  <c:v>41939</c:v>
                </c:pt>
                <c:pt idx="5">
                  <c:v>41954</c:v>
                </c:pt>
                <c:pt idx="6">
                  <c:v>41967</c:v>
                </c:pt>
                <c:pt idx="7">
                  <c:v>41981</c:v>
                </c:pt>
              </c:numCache>
            </c:numRef>
          </c:cat>
          <c:val>
            <c:numRef>
              <c:f>Springmount!$D$3:$D$10</c:f>
              <c:numCache>
                <c:formatCode>General</c:formatCode>
                <c:ptCount val="8"/>
                <c:pt idx="0">
                  <c:v>1242</c:v>
                </c:pt>
                <c:pt idx="1">
                  <c:v>1676</c:v>
                </c:pt>
                <c:pt idx="2">
                  <c:v>1760</c:v>
                </c:pt>
                <c:pt idx="3">
                  <c:v>2012</c:v>
                </c:pt>
                <c:pt idx="4">
                  <c:v>2278</c:v>
                </c:pt>
                <c:pt idx="5">
                  <c:v>2404</c:v>
                </c:pt>
                <c:pt idx="6">
                  <c:v>2600</c:v>
                </c:pt>
                <c:pt idx="7">
                  <c:v>2586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896272"/>
        <c:axId val="171896664"/>
      </c:lineChart>
      <c:dateAx>
        <c:axId val="1718962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96664"/>
        <c:crosses val="autoZero"/>
        <c:auto val="1"/>
        <c:lblOffset val="100"/>
        <c:baseTimeUnit val="days"/>
      </c:dateAx>
      <c:valAx>
        <c:axId val="171896664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9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Moonganna!$B$2</c:f>
              <c:strCache>
                <c:ptCount val="1"/>
                <c:pt idx="0">
                  <c:v>Sprayed (1.5Lts)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Moonganna!$A$3:$A$5</c:f>
              <c:numCache>
                <c:formatCode>m/d/yyyy</c:formatCode>
                <c:ptCount val="3"/>
                <c:pt idx="0">
                  <c:v>41912</c:v>
                </c:pt>
                <c:pt idx="1">
                  <c:v>41926</c:v>
                </c:pt>
                <c:pt idx="2">
                  <c:v>41940</c:v>
                </c:pt>
              </c:numCache>
            </c:numRef>
          </c:cat>
          <c:val>
            <c:numRef>
              <c:f>Moonganna!$B$3:$B$5</c:f>
              <c:numCache>
                <c:formatCode>General</c:formatCode>
                <c:ptCount val="3"/>
                <c:pt idx="0">
                  <c:v>2080</c:v>
                </c:pt>
                <c:pt idx="1">
                  <c:v>2460</c:v>
                </c:pt>
                <c:pt idx="2">
                  <c:v>2012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702144"/>
        <c:axId val="169704144"/>
      </c:lineChart>
      <c:dateAx>
        <c:axId val="1697021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04144"/>
        <c:crosses val="autoZero"/>
        <c:auto val="1"/>
        <c:lblOffset val="100"/>
        <c:baseTimeUnit val="days"/>
      </c:dateAx>
      <c:valAx>
        <c:axId val="16970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0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Kentucky Blue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'Kentucky Blue'!$B$1</c:f>
              <c:strCache>
                <c:ptCount val="1"/>
                <c:pt idx="0">
                  <c:v>Sprayed (3Lt's Pasture Plus)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'Kentucky Blue'!$A$2:$A$4</c:f>
              <c:numCache>
                <c:formatCode>m/d/yyyy</c:formatCode>
                <c:ptCount val="3"/>
                <c:pt idx="0">
                  <c:v>41943</c:v>
                </c:pt>
                <c:pt idx="1">
                  <c:v>41956</c:v>
                </c:pt>
                <c:pt idx="2">
                  <c:v>41971</c:v>
                </c:pt>
              </c:numCache>
            </c:numRef>
          </c:cat>
          <c:val>
            <c:numRef>
              <c:f>'Kentucky Blue'!$B$2:$B$4</c:f>
              <c:numCache>
                <c:formatCode>General</c:formatCode>
                <c:ptCount val="3"/>
                <c:pt idx="0">
                  <c:v>2180</c:v>
                </c:pt>
                <c:pt idx="1">
                  <c:v>2152</c:v>
                </c:pt>
                <c:pt idx="2">
                  <c:v>2334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'Kentucky Blue'!$C$1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'Kentucky Blue'!$A$2:$A$4</c:f>
              <c:numCache>
                <c:formatCode>m/d/yyyy</c:formatCode>
                <c:ptCount val="3"/>
                <c:pt idx="0">
                  <c:v>41943</c:v>
                </c:pt>
                <c:pt idx="1">
                  <c:v>41956</c:v>
                </c:pt>
                <c:pt idx="2">
                  <c:v>41971</c:v>
                </c:pt>
              </c:numCache>
            </c:numRef>
          </c:cat>
          <c:val>
            <c:numRef>
              <c:f>'Kentucky Blue'!$C$2:$C$4</c:f>
              <c:numCache>
                <c:formatCode>General</c:formatCode>
                <c:ptCount val="3"/>
                <c:pt idx="0">
                  <c:v>2068</c:v>
                </c:pt>
                <c:pt idx="1">
                  <c:v>1776</c:v>
                </c:pt>
                <c:pt idx="2">
                  <c:v>1872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218528"/>
        <c:axId val="170218912"/>
      </c:lineChart>
      <c:dateAx>
        <c:axId val="1702185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18912"/>
        <c:crosses val="autoZero"/>
        <c:auto val="1"/>
        <c:lblOffset val="100"/>
        <c:baseTimeUnit val="days"/>
      </c:dateAx>
      <c:valAx>
        <c:axId val="170218912"/>
        <c:scaling>
          <c:orientation val="minMax"/>
          <c:min val="17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1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Nerstane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Nerstane!$B$1</c:f>
              <c:strCache>
                <c:ptCount val="1"/>
                <c:pt idx="0">
                  <c:v>Sprayed (3Lt's Pasture Plus)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Nerstane!$A$2:$A$4</c:f>
              <c:numCache>
                <c:formatCode>m/d/yyyy</c:formatCode>
                <c:ptCount val="3"/>
                <c:pt idx="0">
                  <c:v>41934</c:v>
                </c:pt>
                <c:pt idx="1">
                  <c:v>41955</c:v>
                </c:pt>
                <c:pt idx="2">
                  <c:v>41974</c:v>
                </c:pt>
              </c:numCache>
            </c:numRef>
          </c:cat>
          <c:val>
            <c:numRef>
              <c:f>Nerstane!$B$2:$B$4</c:f>
              <c:numCache>
                <c:formatCode>General</c:formatCode>
                <c:ptCount val="3"/>
                <c:pt idx="0">
                  <c:v>1760</c:v>
                </c:pt>
                <c:pt idx="1">
                  <c:v>1844</c:v>
                </c:pt>
                <c:pt idx="2">
                  <c:v>1732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Nerstane!$C$1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Nerstane!$A$2:$A$4</c:f>
              <c:numCache>
                <c:formatCode>m/d/yyyy</c:formatCode>
                <c:ptCount val="3"/>
                <c:pt idx="0">
                  <c:v>41934</c:v>
                </c:pt>
                <c:pt idx="1">
                  <c:v>41955</c:v>
                </c:pt>
                <c:pt idx="2">
                  <c:v>41974</c:v>
                </c:pt>
              </c:numCache>
            </c:numRef>
          </c:cat>
          <c:val>
            <c:numRef>
              <c:f>Nerstane!$C$2:$C$4</c:f>
              <c:numCache>
                <c:formatCode>General</c:formatCode>
                <c:ptCount val="3"/>
                <c:pt idx="0">
                  <c:v>2026</c:v>
                </c:pt>
                <c:pt idx="1">
                  <c:v>1975</c:v>
                </c:pt>
                <c:pt idx="2">
                  <c:v>1858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289280"/>
        <c:axId val="170293760"/>
      </c:lineChart>
      <c:dateAx>
        <c:axId val="1702892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93760"/>
        <c:crosses val="autoZero"/>
        <c:auto val="1"/>
        <c:lblOffset val="100"/>
        <c:baseTimeUnit val="days"/>
      </c:dateAx>
      <c:valAx>
        <c:axId val="17029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8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Congi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Congi!$B$1</c:f>
              <c:strCache>
                <c:ptCount val="1"/>
                <c:pt idx="0">
                  <c:v>Sprayed (3Lt's Pasture Plus)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Congi!$A$2:$A$5</c:f>
              <c:numCache>
                <c:formatCode>m/d/yyyy</c:formatCode>
                <c:ptCount val="4"/>
                <c:pt idx="0">
                  <c:v>41921</c:v>
                </c:pt>
                <c:pt idx="1">
                  <c:v>41934</c:v>
                </c:pt>
                <c:pt idx="2">
                  <c:v>41955</c:v>
                </c:pt>
                <c:pt idx="3">
                  <c:v>41974</c:v>
                </c:pt>
              </c:numCache>
            </c:numRef>
          </c:cat>
          <c:val>
            <c:numRef>
              <c:f>Congi!$B$2:$B$5</c:f>
              <c:numCache>
                <c:formatCode>General</c:formatCode>
                <c:ptCount val="4"/>
                <c:pt idx="0">
                  <c:v>2138</c:v>
                </c:pt>
                <c:pt idx="1">
                  <c:v>2782</c:v>
                </c:pt>
                <c:pt idx="2">
                  <c:v>2152</c:v>
                </c:pt>
                <c:pt idx="3">
                  <c:v>1676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Congi!$C$1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Congi!$A$2:$A$5</c:f>
              <c:numCache>
                <c:formatCode>m/d/yyyy</c:formatCode>
                <c:ptCount val="4"/>
                <c:pt idx="0">
                  <c:v>41921</c:v>
                </c:pt>
                <c:pt idx="1">
                  <c:v>41934</c:v>
                </c:pt>
                <c:pt idx="2">
                  <c:v>41955</c:v>
                </c:pt>
                <c:pt idx="3">
                  <c:v>41974</c:v>
                </c:pt>
              </c:numCache>
            </c:numRef>
          </c:cat>
          <c:val>
            <c:numRef>
              <c:f>Congi!$C$2:$C$5</c:f>
              <c:numCache>
                <c:formatCode>General</c:formatCode>
                <c:ptCount val="4"/>
                <c:pt idx="0">
                  <c:v>2278</c:v>
                </c:pt>
                <c:pt idx="1">
                  <c:v>2558</c:v>
                </c:pt>
                <c:pt idx="2">
                  <c:v>1788</c:v>
                </c:pt>
                <c:pt idx="3">
                  <c:v>1536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44656"/>
        <c:axId val="125745048"/>
      </c:lineChart>
      <c:dateAx>
        <c:axId val="125744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45048"/>
        <c:crosses val="autoZero"/>
        <c:auto val="1"/>
        <c:lblOffset val="100"/>
        <c:baseTimeUnit val="days"/>
      </c:dateAx>
      <c:valAx>
        <c:axId val="125745048"/>
        <c:scaling>
          <c:orientation val="minMax"/>
          <c:max val="280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4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Salway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Salway!$B$1</c:f>
              <c:strCache>
                <c:ptCount val="1"/>
                <c:pt idx="0">
                  <c:v>Sprayed (3Lt's Pasture Plus)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Salway!$A$2:$A$9</c:f>
              <c:numCache>
                <c:formatCode>m/d/yyyy</c:formatCode>
                <c:ptCount val="8"/>
                <c:pt idx="0">
                  <c:v>41863</c:v>
                </c:pt>
                <c:pt idx="1">
                  <c:v>41873</c:v>
                </c:pt>
                <c:pt idx="2">
                  <c:v>41885</c:v>
                </c:pt>
                <c:pt idx="3">
                  <c:v>41897</c:v>
                </c:pt>
                <c:pt idx="4">
                  <c:v>41912</c:v>
                </c:pt>
                <c:pt idx="5">
                  <c:v>41926</c:v>
                </c:pt>
                <c:pt idx="6">
                  <c:v>41940</c:v>
                </c:pt>
                <c:pt idx="7">
                  <c:v>41976</c:v>
                </c:pt>
              </c:numCache>
            </c:numRef>
          </c:cat>
          <c:val>
            <c:numRef>
              <c:f>Salway!$B$2:$B$98</c:f>
              <c:numCache>
                <c:formatCode>General</c:formatCode>
                <c:ptCount val="97"/>
                <c:pt idx="0">
                  <c:v>995</c:v>
                </c:pt>
                <c:pt idx="1">
                  <c:v>1452</c:v>
                </c:pt>
                <c:pt idx="2">
                  <c:v>1553</c:v>
                </c:pt>
                <c:pt idx="3">
                  <c:v>1704</c:v>
                </c:pt>
                <c:pt idx="4">
                  <c:v>1858</c:v>
                </c:pt>
                <c:pt idx="5">
                  <c:v>2180</c:v>
                </c:pt>
                <c:pt idx="6">
                  <c:v>2264</c:v>
                </c:pt>
                <c:pt idx="7">
                  <c:v>1830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Salway!$C$1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Salway!$A$2:$A$9</c:f>
              <c:numCache>
                <c:formatCode>m/d/yyyy</c:formatCode>
                <c:ptCount val="8"/>
                <c:pt idx="0">
                  <c:v>41863</c:v>
                </c:pt>
                <c:pt idx="1">
                  <c:v>41873</c:v>
                </c:pt>
                <c:pt idx="2">
                  <c:v>41885</c:v>
                </c:pt>
                <c:pt idx="3">
                  <c:v>41897</c:v>
                </c:pt>
                <c:pt idx="4">
                  <c:v>41912</c:v>
                </c:pt>
                <c:pt idx="5">
                  <c:v>41926</c:v>
                </c:pt>
                <c:pt idx="6">
                  <c:v>41940</c:v>
                </c:pt>
                <c:pt idx="7">
                  <c:v>41976</c:v>
                </c:pt>
              </c:numCache>
            </c:numRef>
          </c:cat>
          <c:val>
            <c:numRef>
              <c:f>Salway!$C$2:$C$9</c:f>
              <c:numCache>
                <c:formatCode>General</c:formatCode>
                <c:ptCount val="8"/>
                <c:pt idx="0">
                  <c:v>1036</c:v>
                </c:pt>
                <c:pt idx="1">
                  <c:v>1181</c:v>
                </c:pt>
                <c:pt idx="2">
                  <c:v>1216</c:v>
                </c:pt>
                <c:pt idx="3">
                  <c:v>1342</c:v>
                </c:pt>
                <c:pt idx="4">
                  <c:v>1522</c:v>
                </c:pt>
                <c:pt idx="5">
                  <c:v>1758</c:v>
                </c:pt>
                <c:pt idx="6">
                  <c:v>1774</c:v>
                </c:pt>
                <c:pt idx="7">
                  <c:v>1410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47792"/>
        <c:axId val="125748184"/>
      </c:lineChart>
      <c:dateAx>
        <c:axId val="1257477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48184"/>
        <c:crosses val="autoZero"/>
        <c:auto val="1"/>
        <c:lblOffset val="100"/>
        <c:baseTimeUnit val="days"/>
      </c:dateAx>
      <c:valAx>
        <c:axId val="125748184"/>
        <c:scaling>
          <c:orientation val="minMax"/>
          <c:max val="2400"/>
          <c:min val="9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4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Kialami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Kialami!$B$1</c:f>
              <c:strCache>
                <c:ptCount val="1"/>
                <c:pt idx="0">
                  <c:v>Sprayed (3Lt's Pasture Plus)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Kialami!$A$2:$A$3</c:f>
              <c:numCache>
                <c:formatCode>m/d/yyyy</c:formatCode>
                <c:ptCount val="2"/>
                <c:pt idx="0">
                  <c:v>41940</c:v>
                </c:pt>
                <c:pt idx="1">
                  <c:v>41950</c:v>
                </c:pt>
              </c:numCache>
            </c:numRef>
          </c:cat>
          <c:val>
            <c:numRef>
              <c:f>Kialami!$B$2:$B$3</c:f>
              <c:numCache>
                <c:formatCode>General</c:formatCode>
                <c:ptCount val="2"/>
                <c:pt idx="0">
                  <c:v>1942</c:v>
                </c:pt>
                <c:pt idx="1">
                  <c:v>2334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Kialami!$C$1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Kialami!$A$2:$A$3</c:f>
              <c:numCache>
                <c:formatCode>m/d/yyyy</c:formatCode>
                <c:ptCount val="2"/>
                <c:pt idx="0">
                  <c:v>41940</c:v>
                </c:pt>
                <c:pt idx="1">
                  <c:v>41950</c:v>
                </c:pt>
              </c:numCache>
            </c:numRef>
          </c:cat>
          <c:val>
            <c:numRef>
              <c:f>Kialami!$C$2:$C$3</c:f>
              <c:numCache>
                <c:formatCode>General</c:formatCode>
                <c:ptCount val="2"/>
                <c:pt idx="0">
                  <c:v>1548</c:v>
                </c:pt>
                <c:pt idx="1">
                  <c:v>1908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47400"/>
        <c:axId val="125747008"/>
      </c:lineChart>
      <c:dateAx>
        <c:axId val="1257474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47008"/>
        <c:crosses val="autoZero"/>
        <c:auto val="1"/>
        <c:lblOffset val="100"/>
        <c:baseTimeUnit val="days"/>
      </c:dateAx>
      <c:valAx>
        <c:axId val="125747008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47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Rockvale Station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'Rockvale Station'!$B$2</c:f>
              <c:strCache>
                <c:ptCount val="1"/>
                <c:pt idx="0">
                  <c:v>Sprayed (1.5Lt)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'Rockvale Station'!$A$3:$A$9</c:f>
              <c:numCache>
                <c:formatCode>m/d/yyyy</c:formatCode>
                <c:ptCount val="7"/>
                <c:pt idx="0">
                  <c:v>41899</c:v>
                </c:pt>
                <c:pt idx="1">
                  <c:v>41911</c:v>
                </c:pt>
                <c:pt idx="2">
                  <c:v>41928</c:v>
                </c:pt>
                <c:pt idx="3">
                  <c:v>41939</c:v>
                </c:pt>
                <c:pt idx="4">
                  <c:v>41954</c:v>
                </c:pt>
                <c:pt idx="5">
                  <c:v>41967</c:v>
                </c:pt>
                <c:pt idx="6">
                  <c:v>41981</c:v>
                </c:pt>
              </c:numCache>
            </c:numRef>
          </c:cat>
          <c:val>
            <c:numRef>
              <c:f>'Rockvale Station'!$B$3:$B$9</c:f>
              <c:numCache>
                <c:formatCode>General</c:formatCode>
                <c:ptCount val="7"/>
                <c:pt idx="0">
                  <c:v>1718</c:v>
                </c:pt>
                <c:pt idx="1">
                  <c:v>2054</c:v>
                </c:pt>
                <c:pt idx="2">
                  <c:v>2026</c:v>
                </c:pt>
                <c:pt idx="3">
                  <c:v>1760</c:v>
                </c:pt>
                <c:pt idx="4">
                  <c:v>1956</c:v>
                </c:pt>
                <c:pt idx="5">
                  <c:v>2012</c:v>
                </c:pt>
                <c:pt idx="6">
                  <c:v>2362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'Rockvale Station'!$C$2</c:f>
              <c:strCache>
                <c:ptCount val="1"/>
                <c:pt idx="0">
                  <c:v>Sprayed (1.8Lt)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'Rockvale Station'!$A$3:$A$9</c:f>
              <c:numCache>
                <c:formatCode>m/d/yyyy</c:formatCode>
                <c:ptCount val="7"/>
                <c:pt idx="0">
                  <c:v>41899</c:v>
                </c:pt>
                <c:pt idx="1">
                  <c:v>41911</c:v>
                </c:pt>
                <c:pt idx="2">
                  <c:v>41928</c:v>
                </c:pt>
                <c:pt idx="3">
                  <c:v>41939</c:v>
                </c:pt>
                <c:pt idx="4">
                  <c:v>41954</c:v>
                </c:pt>
                <c:pt idx="5">
                  <c:v>41967</c:v>
                </c:pt>
                <c:pt idx="6">
                  <c:v>41981</c:v>
                </c:pt>
              </c:numCache>
            </c:numRef>
          </c:cat>
          <c:val>
            <c:numRef>
              <c:f>'Rockvale Station'!$C$3:$C$9</c:f>
              <c:numCache>
                <c:formatCode>General</c:formatCode>
                <c:ptCount val="7"/>
                <c:pt idx="0">
                  <c:v>2040</c:v>
                </c:pt>
                <c:pt idx="1">
                  <c:v>2334</c:v>
                </c:pt>
                <c:pt idx="2">
                  <c:v>2194</c:v>
                </c:pt>
                <c:pt idx="3">
                  <c:v>1984</c:v>
                </c:pt>
                <c:pt idx="4">
                  <c:v>2180</c:v>
                </c:pt>
                <c:pt idx="5">
                  <c:v>2258</c:v>
                </c:pt>
                <c:pt idx="6">
                  <c:v>2558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'Rockvale Station'!$D$2</c:f>
              <c:strCache>
                <c:ptCount val="1"/>
                <c:pt idx="0">
                  <c:v>Sprayed (3Lt)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'Rockvale Station'!$A$3:$A$9</c:f>
              <c:numCache>
                <c:formatCode>m/d/yyyy</c:formatCode>
                <c:ptCount val="7"/>
                <c:pt idx="0">
                  <c:v>41899</c:v>
                </c:pt>
                <c:pt idx="1">
                  <c:v>41911</c:v>
                </c:pt>
                <c:pt idx="2">
                  <c:v>41928</c:v>
                </c:pt>
                <c:pt idx="3">
                  <c:v>41939</c:v>
                </c:pt>
                <c:pt idx="4">
                  <c:v>41954</c:v>
                </c:pt>
                <c:pt idx="5">
                  <c:v>41967</c:v>
                </c:pt>
                <c:pt idx="6">
                  <c:v>41981</c:v>
                </c:pt>
              </c:numCache>
            </c:numRef>
          </c:cat>
          <c:val>
            <c:numRef>
              <c:f>'Rockvale Station'!$D$3:$D$9</c:f>
              <c:numCache>
                <c:formatCode>General</c:formatCode>
                <c:ptCount val="7"/>
                <c:pt idx="0">
                  <c:v>2028</c:v>
                </c:pt>
                <c:pt idx="1">
                  <c:v>2488</c:v>
                </c:pt>
                <c:pt idx="2">
                  <c:v>2054</c:v>
                </c:pt>
                <c:pt idx="3">
                  <c:v>1676</c:v>
                </c:pt>
                <c:pt idx="4">
                  <c:v>1886</c:v>
                </c:pt>
                <c:pt idx="5">
                  <c:v>2082</c:v>
                </c:pt>
                <c:pt idx="6">
                  <c:v>2334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'Rockvale Station'!$E$2</c:f>
              <c:strCache>
                <c:ptCount val="1"/>
                <c:pt idx="0">
                  <c:v>Zero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'Rockvale Station'!$A$3:$A$9</c:f>
              <c:numCache>
                <c:formatCode>m/d/yyyy</c:formatCode>
                <c:ptCount val="7"/>
                <c:pt idx="0">
                  <c:v>41899</c:v>
                </c:pt>
                <c:pt idx="1">
                  <c:v>41911</c:v>
                </c:pt>
                <c:pt idx="2">
                  <c:v>41928</c:v>
                </c:pt>
                <c:pt idx="3">
                  <c:v>41939</c:v>
                </c:pt>
                <c:pt idx="4">
                  <c:v>41954</c:v>
                </c:pt>
                <c:pt idx="5">
                  <c:v>41967</c:v>
                </c:pt>
                <c:pt idx="6">
                  <c:v>41981</c:v>
                </c:pt>
              </c:numCache>
            </c:numRef>
          </c:cat>
          <c:val>
            <c:numRef>
              <c:f>'Rockvale Station'!$E$3:$E$9</c:f>
              <c:numCache>
                <c:formatCode>General</c:formatCode>
                <c:ptCount val="7"/>
                <c:pt idx="0">
                  <c:v>1592</c:v>
                </c:pt>
                <c:pt idx="1">
                  <c:v>1704</c:v>
                </c:pt>
                <c:pt idx="2">
                  <c:v>1410</c:v>
                </c:pt>
                <c:pt idx="3">
                  <c:v>1186</c:v>
                </c:pt>
                <c:pt idx="4">
                  <c:v>1312</c:v>
                </c:pt>
                <c:pt idx="5">
                  <c:v>1340</c:v>
                </c:pt>
                <c:pt idx="6">
                  <c:v>1480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46224"/>
        <c:axId val="125745832"/>
      </c:lineChart>
      <c:dateAx>
        <c:axId val="1257462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45832"/>
        <c:crosses val="autoZero"/>
        <c:auto val="1"/>
        <c:lblOffset val="100"/>
        <c:baseTimeUnit val="days"/>
      </c:dateAx>
      <c:valAx>
        <c:axId val="125745832"/>
        <c:scaling>
          <c:orientation val="minMax"/>
          <c:min val="1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4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Jeogla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Jeogla!$B$2</c:f>
              <c:strCache>
                <c:ptCount val="1"/>
                <c:pt idx="0">
                  <c:v>Sprayed (1.5Lt)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Jeogla!$A$3:$A$9</c:f>
              <c:numCache>
                <c:formatCode>m/d/yyyy</c:formatCode>
                <c:ptCount val="7"/>
                <c:pt idx="0">
                  <c:v>41876</c:v>
                </c:pt>
                <c:pt idx="1">
                  <c:v>41894</c:v>
                </c:pt>
                <c:pt idx="2">
                  <c:v>41908</c:v>
                </c:pt>
                <c:pt idx="3">
                  <c:v>41922</c:v>
                </c:pt>
                <c:pt idx="4">
                  <c:v>41936</c:v>
                </c:pt>
                <c:pt idx="5">
                  <c:v>41950</c:v>
                </c:pt>
                <c:pt idx="6">
                  <c:v>41964</c:v>
                </c:pt>
              </c:numCache>
            </c:numRef>
          </c:cat>
          <c:val>
            <c:numRef>
              <c:f>Jeogla!$B$3:$B$9</c:f>
              <c:numCache>
                <c:formatCode>General</c:formatCode>
                <c:ptCount val="7"/>
                <c:pt idx="0">
                  <c:v>1131</c:v>
                </c:pt>
                <c:pt idx="1">
                  <c:v>1536</c:v>
                </c:pt>
                <c:pt idx="2">
                  <c:v>1578</c:v>
                </c:pt>
                <c:pt idx="3">
                  <c:v>1704</c:v>
                </c:pt>
                <c:pt idx="4">
                  <c:v>1662</c:v>
                </c:pt>
                <c:pt idx="5">
                  <c:v>1592</c:v>
                </c:pt>
                <c:pt idx="6">
                  <c:v>1550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Jeogla!$C$2</c:f>
              <c:strCache>
                <c:ptCount val="1"/>
                <c:pt idx="0">
                  <c:v>Non Sprayed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Jeogla!$A$3:$A$9</c:f>
              <c:numCache>
                <c:formatCode>m/d/yyyy</c:formatCode>
                <c:ptCount val="7"/>
                <c:pt idx="0">
                  <c:v>41876</c:v>
                </c:pt>
                <c:pt idx="1">
                  <c:v>41894</c:v>
                </c:pt>
                <c:pt idx="2">
                  <c:v>41908</c:v>
                </c:pt>
                <c:pt idx="3">
                  <c:v>41922</c:v>
                </c:pt>
                <c:pt idx="4">
                  <c:v>41936</c:v>
                </c:pt>
                <c:pt idx="5">
                  <c:v>41950</c:v>
                </c:pt>
                <c:pt idx="6">
                  <c:v>41964</c:v>
                </c:pt>
              </c:numCache>
            </c:numRef>
          </c:cat>
          <c:val>
            <c:numRef>
              <c:f>Jeogla!$C$3:$C$9</c:f>
              <c:numCache>
                <c:formatCode>General</c:formatCode>
                <c:ptCount val="7"/>
                <c:pt idx="0">
                  <c:v>1156</c:v>
                </c:pt>
                <c:pt idx="1">
                  <c:v>1424</c:v>
                </c:pt>
                <c:pt idx="2">
                  <c:v>1284</c:v>
                </c:pt>
                <c:pt idx="3">
                  <c:v>1354</c:v>
                </c:pt>
                <c:pt idx="4">
                  <c:v>1270</c:v>
                </c:pt>
                <c:pt idx="5">
                  <c:v>1172</c:v>
                </c:pt>
                <c:pt idx="6">
                  <c:v>1074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49752"/>
        <c:axId val="125750144"/>
      </c:lineChart>
      <c:dateAx>
        <c:axId val="1257497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50144"/>
        <c:crosses val="autoZero"/>
        <c:auto val="1"/>
        <c:lblOffset val="100"/>
        <c:baseTimeUnit val="days"/>
      </c:dateAx>
      <c:valAx>
        <c:axId val="12575014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49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52387</xdr:rowOff>
    </xdr:from>
    <xdr:to>
      <xdr:col>6</xdr:col>
      <xdr:colOff>371475</xdr:colOff>
      <xdr:row>26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528637</xdr:colOff>
      <xdr:row>5</xdr:row>
      <xdr:rowOff>147637</xdr:rowOff>
    </xdr:from>
    <xdr:to>
      <xdr:col>3</xdr:col>
      <xdr:colOff>1157287</xdr:colOff>
      <xdr:row>20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9</xdr:row>
      <xdr:rowOff>61912</xdr:rowOff>
    </xdr:from>
    <xdr:to>
      <xdr:col>5</xdr:col>
      <xdr:colOff>238125</xdr:colOff>
      <xdr:row>23</xdr:row>
      <xdr:rowOff>138112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7</xdr:row>
      <xdr:rowOff>100012</xdr:rowOff>
    </xdr:from>
    <xdr:to>
      <xdr:col>4</xdr:col>
      <xdr:colOff>1376362</xdr:colOff>
      <xdr:row>21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14</xdr:row>
      <xdr:rowOff>76200</xdr:rowOff>
    </xdr:from>
    <xdr:to>
      <xdr:col>6</xdr:col>
      <xdr:colOff>457200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361950</xdr:colOff>
      <xdr:row>1</xdr:row>
      <xdr:rowOff>1</xdr:rowOff>
    </xdr:from>
    <xdr:to>
      <xdr:col>13</xdr:col>
      <xdr:colOff>304800</xdr:colOff>
      <xdr:row>10</xdr:row>
      <xdr:rowOff>114301</xdr:rowOff>
    </xdr:to>
    <xdr:sp macro="" textlink="">
      <xdr:nvSpPr>
        <xdr:cNvPr id="3" name="TextBox 2"/>
        <xdr:cNvSpPr txBox="1"/>
      </xdr:nvSpPr>
      <xdr:spPr>
        <a:xfrm>
          <a:off x="5038725" y="190501"/>
          <a:ext cx="4210050" cy="182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Pasture Species</a:t>
          </a:r>
        </a:p>
        <a:p>
          <a:r>
            <a:rPr lang="en-AU" sz="1100"/>
            <a:t>Triump Fescue</a:t>
          </a:r>
        </a:p>
        <a:p>
          <a:r>
            <a:rPr lang="en-AU" sz="1100"/>
            <a:t>Pharlaris</a:t>
          </a:r>
        </a:p>
        <a:p>
          <a:r>
            <a:rPr lang="en-AU" sz="1100"/>
            <a:t>Native</a:t>
          </a:r>
        </a:p>
        <a:p>
          <a:endParaRPr lang="en-AU" sz="1100"/>
        </a:p>
        <a:p>
          <a:r>
            <a:rPr lang="en-AU" sz="1100"/>
            <a:t>Fertiliser</a:t>
          </a:r>
          <a:r>
            <a:rPr lang="en-AU" sz="1100" baseline="0"/>
            <a:t> History</a:t>
          </a:r>
        </a:p>
        <a:p>
          <a:r>
            <a:rPr lang="en-AU" sz="1100" baseline="0"/>
            <a:t>2010 : limed</a:t>
          </a:r>
        </a:p>
        <a:p>
          <a:r>
            <a:rPr lang="en-AU" sz="1100" baseline="0"/>
            <a:t>2012 : 125kg's SSP </a:t>
          </a:r>
          <a:endParaRPr lang="en-AU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8</xdr:row>
      <xdr:rowOff>147637</xdr:rowOff>
    </xdr:from>
    <xdr:to>
      <xdr:col>6</xdr:col>
      <xdr:colOff>76200</xdr:colOff>
      <xdr:row>23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</xdr:colOff>
      <xdr:row>8</xdr:row>
      <xdr:rowOff>52387</xdr:rowOff>
    </xdr:from>
    <xdr:to>
      <xdr:col>6</xdr:col>
      <xdr:colOff>414337</xdr:colOff>
      <xdr:row>22</xdr:row>
      <xdr:rowOff>128587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</xdr:colOff>
      <xdr:row>9</xdr:row>
      <xdr:rowOff>176212</xdr:rowOff>
    </xdr:from>
    <xdr:to>
      <xdr:col>6</xdr:col>
      <xdr:colOff>528637</xdr:colOff>
      <xdr:row>24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</xdr:row>
      <xdr:rowOff>166687</xdr:rowOff>
    </xdr:from>
    <xdr:to>
      <xdr:col>4</xdr:col>
      <xdr:colOff>914400</xdr:colOff>
      <xdr:row>22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</xdr:colOff>
      <xdr:row>11</xdr:row>
      <xdr:rowOff>61912</xdr:rowOff>
    </xdr:from>
    <xdr:to>
      <xdr:col>4</xdr:col>
      <xdr:colOff>561975</xdr:colOff>
      <xdr:row>25</xdr:row>
      <xdr:rowOff>138112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519112</xdr:colOff>
      <xdr:row>11</xdr:row>
      <xdr:rowOff>138112</xdr:rowOff>
    </xdr:from>
    <xdr:to>
      <xdr:col>6</xdr:col>
      <xdr:colOff>461962</xdr:colOff>
      <xdr:row>26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</xdr:colOff>
      <xdr:row>6</xdr:row>
      <xdr:rowOff>42862</xdr:rowOff>
    </xdr:from>
    <xdr:to>
      <xdr:col>6</xdr:col>
      <xdr:colOff>90487</xdr:colOff>
      <xdr:row>21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4</xdr:row>
      <xdr:rowOff>119062</xdr:rowOff>
    </xdr:from>
    <xdr:to>
      <xdr:col>5</xdr:col>
      <xdr:colOff>261937</xdr:colOff>
      <xdr:row>19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</xdr:colOff>
      <xdr:row>5</xdr:row>
      <xdr:rowOff>52387</xdr:rowOff>
    </xdr:from>
    <xdr:to>
      <xdr:col>5</xdr:col>
      <xdr:colOff>509587</xdr:colOff>
      <xdr:row>19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6</xdr:row>
      <xdr:rowOff>138112</xdr:rowOff>
    </xdr:from>
    <xdr:to>
      <xdr:col>5</xdr:col>
      <xdr:colOff>533400</xdr:colOff>
      <xdr:row>21</xdr:row>
      <xdr:rowOff>23812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9</xdr:row>
      <xdr:rowOff>104775</xdr:rowOff>
    </xdr:from>
    <xdr:to>
      <xdr:col>8</xdr:col>
      <xdr:colOff>523875</xdr:colOff>
      <xdr:row>19</xdr:row>
      <xdr:rowOff>85725</xdr:rowOff>
    </xdr:to>
    <xdr:sp macro="" textlink="">
      <xdr:nvSpPr>
        <xdr:cNvPr id="4" name="TextBox 3"/>
        <xdr:cNvSpPr txBox="1"/>
      </xdr:nvSpPr>
      <xdr:spPr>
        <a:xfrm>
          <a:off x="5505450" y="2085975"/>
          <a:ext cx="2790825" cy="1885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Paddock History</a:t>
          </a:r>
        </a:p>
        <a:p>
          <a:r>
            <a:rPr lang="en-AU" sz="1100"/>
            <a:t>Pasture : </a:t>
          </a:r>
        </a:p>
        <a:p>
          <a:r>
            <a:rPr lang="en-AU" sz="1100"/>
            <a:t>Quantum Max P</a:t>
          </a:r>
          <a:r>
            <a:rPr lang="en-AU" sz="1100" baseline="0"/>
            <a:t> / Perenial grasses &amp; Clover</a:t>
          </a:r>
        </a:p>
        <a:p>
          <a:r>
            <a:rPr lang="en-AU" sz="1100" baseline="0"/>
            <a:t>Fertiliser: </a:t>
          </a:r>
        </a:p>
        <a:p>
          <a:r>
            <a:rPr lang="en-AU" sz="1100" baseline="0"/>
            <a:t>April 2013 20kg's P &amp; 20kg's S (plus microbes)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September 2014 20kg's P &amp; 20kg's S (plus microbes)</a:t>
          </a:r>
          <a:endParaRPr lang="en-AU">
            <a:effectLst/>
          </a:endParaRPr>
        </a:p>
      </xdr:txBody>
    </xdr:sp>
    <xdr:clientData/>
  </xdr:twoCellAnchor>
  <xdr:twoCellAnchor>
    <xdr:from>
      <xdr:col>0</xdr:col>
      <xdr:colOff>661987</xdr:colOff>
      <xdr:row>9</xdr:row>
      <xdr:rowOff>109537</xdr:rowOff>
    </xdr:from>
    <xdr:to>
      <xdr:col>6</xdr:col>
      <xdr:colOff>280987</xdr:colOff>
      <xdr:row>23</xdr:row>
      <xdr:rowOff>185737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7</xdr:row>
      <xdr:rowOff>23812</xdr:rowOff>
    </xdr:from>
    <xdr:to>
      <xdr:col>6</xdr:col>
      <xdr:colOff>638175</xdr:colOff>
      <xdr:row>21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538162</xdr:colOff>
      <xdr:row>10</xdr:row>
      <xdr:rowOff>109537</xdr:rowOff>
    </xdr:from>
    <xdr:to>
      <xdr:col>5</xdr:col>
      <xdr:colOff>233362</xdr:colOff>
      <xdr:row>24</xdr:row>
      <xdr:rowOff>185737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166687</xdr:rowOff>
    </xdr:from>
    <xdr:to>
      <xdr:col>7</xdr:col>
      <xdr:colOff>19050</xdr:colOff>
      <xdr:row>25</xdr:row>
      <xdr:rowOff>52387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"/>
  <sheetViews>
    <sheetView workbookViewId="0">
      <selection activeCell="L6" sqref="L6"/>
    </sheetView>
  </sheetViews>
  <sheetFormatPr defaultRowHeight="15" x14ac:dyDescent="0.25"/>
  <cols>
    <col min="1" max="1" width="13.7109375" customWidth="1"/>
    <col min="2" max="2" width="15.140625" customWidth="1"/>
    <col min="3" max="3" width="14.85546875" customWidth="1"/>
    <col min="7" max="7" width="12.7109375" customWidth="1"/>
  </cols>
  <sheetData>
    <row r="1" spans="1:9" x14ac:dyDescent="0.25">
      <c r="A1" t="s">
        <v>3</v>
      </c>
    </row>
    <row r="2" spans="1:9" x14ac:dyDescent="0.25">
      <c r="A2" t="s">
        <v>0</v>
      </c>
      <c r="B2" t="s">
        <v>20</v>
      </c>
      <c r="C2" t="s">
        <v>2</v>
      </c>
      <c r="G2" s="1"/>
      <c r="H2" t="s">
        <v>21</v>
      </c>
      <c r="I2" t="s">
        <v>22</v>
      </c>
    </row>
    <row r="3" spans="1:9" x14ac:dyDescent="0.25">
      <c r="A3" s="1">
        <v>41897</v>
      </c>
      <c r="B3">
        <v>1788</v>
      </c>
      <c r="C3">
        <v>1508</v>
      </c>
      <c r="D3">
        <f>B3-C3</f>
        <v>280</v>
      </c>
      <c r="G3" s="1">
        <f>A3</f>
        <v>41897</v>
      </c>
      <c r="I3" t="s">
        <v>23</v>
      </c>
    </row>
    <row r="4" spans="1:9" x14ac:dyDescent="0.25">
      <c r="A4" s="1">
        <v>41912</v>
      </c>
      <c r="B4">
        <v>1830</v>
      </c>
      <c r="C4">
        <v>1606</v>
      </c>
      <c r="D4">
        <f t="shared" ref="D4:D8" si="0">B4-C4</f>
        <v>224</v>
      </c>
      <c r="G4" s="1">
        <f t="shared" ref="G4:G8" si="1">A4</f>
        <v>41912</v>
      </c>
      <c r="H4" t="s">
        <v>19</v>
      </c>
      <c r="I4" t="s">
        <v>23</v>
      </c>
    </row>
    <row r="5" spans="1:9" x14ac:dyDescent="0.25">
      <c r="A5" s="1">
        <v>41926</v>
      </c>
      <c r="B5">
        <v>1816</v>
      </c>
      <c r="C5">
        <v>1522</v>
      </c>
      <c r="D5">
        <f t="shared" si="0"/>
        <v>294</v>
      </c>
      <c r="G5" s="1">
        <f t="shared" si="1"/>
        <v>41926</v>
      </c>
      <c r="I5" t="s">
        <v>23</v>
      </c>
    </row>
    <row r="6" spans="1:9" x14ac:dyDescent="0.25">
      <c r="A6" s="1">
        <v>41940</v>
      </c>
      <c r="B6">
        <v>1802</v>
      </c>
      <c r="C6">
        <v>1466</v>
      </c>
      <c r="D6">
        <f t="shared" si="0"/>
        <v>336</v>
      </c>
      <c r="G6" s="1">
        <f t="shared" si="1"/>
        <v>41940</v>
      </c>
      <c r="I6" t="s">
        <v>23</v>
      </c>
    </row>
    <row r="7" spans="1:9" x14ac:dyDescent="0.25">
      <c r="A7" s="1">
        <v>41961</v>
      </c>
      <c r="B7">
        <v>2096</v>
      </c>
      <c r="C7">
        <v>1578</v>
      </c>
      <c r="D7">
        <f t="shared" si="0"/>
        <v>518</v>
      </c>
      <c r="G7" s="1">
        <f t="shared" si="1"/>
        <v>41961</v>
      </c>
      <c r="I7" t="s">
        <v>28</v>
      </c>
    </row>
    <row r="8" spans="1:9" x14ac:dyDescent="0.25">
      <c r="A8" s="1">
        <v>41976</v>
      </c>
      <c r="B8">
        <v>2586</v>
      </c>
      <c r="C8">
        <v>1830</v>
      </c>
      <c r="D8">
        <f t="shared" si="0"/>
        <v>756</v>
      </c>
      <c r="G8" s="1">
        <f t="shared" si="1"/>
        <v>41976</v>
      </c>
      <c r="I8" t="s">
        <v>28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9"/>
  <sheetViews>
    <sheetView topLeftCell="A6" workbookViewId="0">
      <selection activeCell="A2" sqref="A2:H26"/>
    </sheetView>
  </sheetViews>
  <sheetFormatPr defaultRowHeight="15" x14ac:dyDescent="0.25"/>
  <cols>
    <col min="1" max="1" width="13.7109375" customWidth="1"/>
    <col min="2" max="2" width="13.42578125" customWidth="1"/>
    <col min="3" max="3" width="14.85546875" customWidth="1"/>
    <col min="6" max="6" width="11.7109375" customWidth="1"/>
  </cols>
  <sheetData>
    <row r="2" spans="1:8" x14ac:dyDescent="0.25">
      <c r="A2" t="s">
        <v>0</v>
      </c>
      <c r="B2" t="s">
        <v>10</v>
      </c>
      <c r="C2" t="s">
        <v>2</v>
      </c>
      <c r="G2" t="s">
        <v>25</v>
      </c>
      <c r="H2" t="s">
        <v>26</v>
      </c>
    </row>
    <row r="3" spans="1:8" x14ac:dyDescent="0.25">
      <c r="A3" s="1">
        <v>41876</v>
      </c>
      <c r="B3">
        <v>1131</v>
      </c>
      <c r="C3">
        <v>1156</v>
      </c>
      <c r="D3">
        <f t="shared" ref="D3:D9" si="0">B3-C3</f>
        <v>-25</v>
      </c>
      <c r="F3" s="1">
        <f>A3</f>
        <v>41876</v>
      </c>
      <c r="H3" t="s">
        <v>28</v>
      </c>
    </row>
    <row r="4" spans="1:8" x14ac:dyDescent="0.25">
      <c r="A4" s="1">
        <v>41894</v>
      </c>
      <c r="B4">
        <v>1536</v>
      </c>
      <c r="C4">
        <v>1424</v>
      </c>
      <c r="D4">
        <f t="shared" si="0"/>
        <v>112</v>
      </c>
      <c r="F4" s="1">
        <f t="shared" ref="F4:F9" si="1">A4</f>
        <v>41894</v>
      </c>
      <c r="H4" t="s">
        <v>23</v>
      </c>
    </row>
    <row r="5" spans="1:8" x14ac:dyDescent="0.25">
      <c r="A5" s="1">
        <v>41908</v>
      </c>
      <c r="B5">
        <v>1578</v>
      </c>
      <c r="C5">
        <v>1284</v>
      </c>
      <c r="D5">
        <f t="shared" si="0"/>
        <v>294</v>
      </c>
      <c r="F5" s="1">
        <f t="shared" si="1"/>
        <v>41908</v>
      </c>
      <c r="H5" t="s">
        <v>23</v>
      </c>
    </row>
    <row r="6" spans="1:8" x14ac:dyDescent="0.25">
      <c r="A6" s="1">
        <v>41922</v>
      </c>
      <c r="B6">
        <v>1704</v>
      </c>
      <c r="C6">
        <v>1354</v>
      </c>
      <c r="D6">
        <f t="shared" si="0"/>
        <v>350</v>
      </c>
      <c r="F6" s="1">
        <f t="shared" si="1"/>
        <v>41922</v>
      </c>
      <c r="H6" t="s">
        <v>23</v>
      </c>
    </row>
    <row r="7" spans="1:8" x14ac:dyDescent="0.25">
      <c r="A7" s="1">
        <v>41936</v>
      </c>
      <c r="B7">
        <v>1662</v>
      </c>
      <c r="C7">
        <v>1270</v>
      </c>
      <c r="D7">
        <f t="shared" si="0"/>
        <v>392</v>
      </c>
      <c r="F7" s="1">
        <f t="shared" si="1"/>
        <v>41936</v>
      </c>
      <c r="H7" t="s">
        <v>23</v>
      </c>
    </row>
    <row r="8" spans="1:8" x14ac:dyDescent="0.25">
      <c r="A8" s="1">
        <v>41950</v>
      </c>
      <c r="B8">
        <v>1592</v>
      </c>
      <c r="C8">
        <v>1172</v>
      </c>
      <c r="D8">
        <f t="shared" si="0"/>
        <v>420</v>
      </c>
      <c r="F8" s="1">
        <f t="shared" si="1"/>
        <v>41950</v>
      </c>
      <c r="H8" t="s">
        <v>23</v>
      </c>
    </row>
    <row r="9" spans="1:8" x14ac:dyDescent="0.25">
      <c r="A9" s="1">
        <v>41964</v>
      </c>
      <c r="B9">
        <v>1550</v>
      </c>
      <c r="C9">
        <v>1074</v>
      </c>
      <c r="D9">
        <f t="shared" si="0"/>
        <v>476</v>
      </c>
      <c r="F9" s="1">
        <f t="shared" si="1"/>
        <v>41964</v>
      </c>
      <c r="H9" t="s">
        <v>23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D5"/>
  <sheetViews>
    <sheetView workbookViewId="0">
      <selection activeCell="E10" sqref="E10"/>
    </sheetView>
  </sheetViews>
  <sheetFormatPr defaultRowHeight="15" x14ac:dyDescent="0.25"/>
  <cols>
    <col min="1" max="1" width="13.7109375" customWidth="1"/>
    <col min="2" max="4" width="22.7109375" customWidth="1"/>
    <col min="5" max="5" width="22" customWidth="1"/>
  </cols>
  <sheetData>
    <row r="2" spans="1:4" x14ac:dyDescent="0.25">
      <c r="A2" t="s">
        <v>0</v>
      </c>
      <c r="B2" t="s">
        <v>57</v>
      </c>
      <c r="C2" t="s">
        <v>58</v>
      </c>
      <c r="D2" t="s">
        <v>59</v>
      </c>
    </row>
    <row r="3" spans="1:4" x14ac:dyDescent="0.25">
      <c r="A3" s="1">
        <v>41897</v>
      </c>
      <c r="B3">
        <v>1746</v>
      </c>
      <c r="C3">
        <v>1578</v>
      </c>
      <c r="D3">
        <v>2110</v>
      </c>
    </row>
    <row r="4" spans="1:4" x14ac:dyDescent="0.25">
      <c r="A4" s="1">
        <v>41970</v>
      </c>
      <c r="B4">
        <v>2124</v>
      </c>
      <c r="C4">
        <v>2292</v>
      </c>
      <c r="D4">
        <v>1928</v>
      </c>
    </row>
    <row r="5" spans="1:4" x14ac:dyDescent="0.25">
      <c r="A5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7"/>
  <sheetViews>
    <sheetView topLeftCell="A6" workbookViewId="0">
      <selection activeCell="A2" sqref="A2:H25"/>
    </sheetView>
  </sheetViews>
  <sheetFormatPr defaultRowHeight="15" x14ac:dyDescent="0.25"/>
  <cols>
    <col min="1" max="1" width="13.7109375" customWidth="1"/>
    <col min="2" max="2" width="13.42578125" customWidth="1"/>
    <col min="3" max="3" width="14.85546875" customWidth="1"/>
    <col min="5" max="5" width="22" customWidth="1"/>
    <col min="6" max="6" width="10.7109375" bestFit="1" customWidth="1"/>
  </cols>
  <sheetData>
    <row r="2" spans="1:8" x14ac:dyDescent="0.25">
      <c r="A2" t="s">
        <v>0</v>
      </c>
      <c r="B2" t="s">
        <v>9</v>
      </c>
      <c r="C2" t="s">
        <v>2</v>
      </c>
      <c r="D2" t="s">
        <v>52</v>
      </c>
      <c r="G2" t="s">
        <v>25</v>
      </c>
      <c r="H2" t="s">
        <v>26</v>
      </c>
    </row>
    <row r="3" spans="1:8" x14ac:dyDescent="0.25">
      <c r="A3" s="1">
        <v>41894</v>
      </c>
      <c r="B3">
        <v>2012</v>
      </c>
      <c r="C3">
        <v>1746</v>
      </c>
      <c r="D3">
        <f>B3-C3</f>
        <v>266</v>
      </c>
      <c r="F3" s="1">
        <f>A3</f>
        <v>41894</v>
      </c>
      <c r="H3" t="s">
        <v>28</v>
      </c>
    </row>
    <row r="4" spans="1:8" x14ac:dyDescent="0.25">
      <c r="A4" s="1">
        <v>41908</v>
      </c>
      <c r="B4">
        <v>2432</v>
      </c>
      <c r="C4">
        <v>1956</v>
      </c>
      <c r="D4">
        <f>B4-C4</f>
        <v>476</v>
      </c>
      <c r="F4" s="1">
        <f t="shared" ref="F4:F7" si="0">A4</f>
        <v>41908</v>
      </c>
      <c r="H4" t="s">
        <v>28</v>
      </c>
    </row>
    <row r="5" spans="1:8" x14ac:dyDescent="0.25">
      <c r="A5" s="1">
        <v>41922</v>
      </c>
      <c r="B5">
        <v>2670</v>
      </c>
      <c r="C5">
        <v>2194</v>
      </c>
      <c r="D5">
        <f>B5-C5</f>
        <v>476</v>
      </c>
      <c r="F5" s="1">
        <f t="shared" si="0"/>
        <v>41922</v>
      </c>
      <c r="H5" t="s">
        <v>23</v>
      </c>
    </row>
    <row r="6" spans="1:8" x14ac:dyDescent="0.25">
      <c r="A6" s="1">
        <v>41941</v>
      </c>
      <c r="B6">
        <v>2194</v>
      </c>
      <c r="C6">
        <v>1886</v>
      </c>
      <c r="D6">
        <f>B6-C6</f>
        <v>308</v>
      </c>
      <c r="F6" s="1">
        <f t="shared" si="0"/>
        <v>41941</v>
      </c>
      <c r="H6" t="s">
        <v>23</v>
      </c>
    </row>
    <row r="7" spans="1:8" x14ac:dyDescent="0.25">
      <c r="A7" s="1">
        <v>41964</v>
      </c>
      <c r="B7">
        <v>2656</v>
      </c>
      <c r="C7">
        <v>2236</v>
      </c>
      <c r="D7">
        <f>B7-C7</f>
        <v>420</v>
      </c>
      <c r="F7" s="1">
        <f t="shared" si="0"/>
        <v>41964</v>
      </c>
      <c r="H7" t="s">
        <v>28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I6"/>
  <sheetViews>
    <sheetView workbookViewId="0">
      <selection activeCell="A2" sqref="A2:E23"/>
    </sheetView>
  </sheetViews>
  <sheetFormatPr defaultRowHeight="15" x14ac:dyDescent="0.25"/>
  <cols>
    <col min="1" max="1" width="13.7109375" customWidth="1"/>
    <col min="2" max="2" width="13.42578125" customWidth="1"/>
    <col min="3" max="3" width="14.85546875" customWidth="1"/>
    <col min="5" max="5" width="22" customWidth="1"/>
    <col min="6" max="6" width="10.7109375" bestFit="1" customWidth="1"/>
  </cols>
  <sheetData>
    <row r="2" spans="1:9" x14ac:dyDescent="0.25">
      <c r="A2" t="s">
        <v>0</v>
      </c>
      <c r="B2" t="s">
        <v>9</v>
      </c>
      <c r="C2" t="s">
        <v>2</v>
      </c>
      <c r="G2" t="s">
        <v>25</v>
      </c>
      <c r="H2" t="s">
        <v>26</v>
      </c>
    </row>
    <row r="3" spans="1:9" x14ac:dyDescent="0.25">
      <c r="A3" s="1">
        <v>41934</v>
      </c>
      <c r="B3">
        <v>1466</v>
      </c>
      <c r="C3">
        <v>1564</v>
      </c>
      <c r="F3" s="1">
        <f>A3</f>
        <v>41934</v>
      </c>
      <c r="H3" t="s">
        <v>28</v>
      </c>
    </row>
    <row r="4" spans="1:9" x14ac:dyDescent="0.25">
      <c r="A4" s="1">
        <v>41947</v>
      </c>
      <c r="B4">
        <v>1690</v>
      </c>
      <c r="C4">
        <v>1424</v>
      </c>
      <c r="F4" s="1">
        <f t="shared" ref="F4:F5" si="0">A4</f>
        <v>41947</v>
      </c>
      <c r="H4" t="s">
        <v>23</v>
      </c>
      <c r="I4" t="s">
        <v>36</v>
      </c>
    </row>
    <row r="5" spans="1:9" x14ac:dyDescent="0.25">
      <c r="A5" s="1">
        <v>41960</v>
      </c>
      <c r="B5">
        <v>1648</v>
      </c>
      <c r="C5">
        <v>1284</v>
      </c>
      <c r="F5" s="1">
        <f t="shared" si="0"/>
        <v>41960</v>
      </c>
      <c r="H5" t="s">
        <v>23</v>
      </c>
      <c r="I5" t="s">
        <v>36</v>
      </c>
    </row>
    <row r="6" spans="1:9" x14ac:dyDescent="0.25">
      <c r="A6" s="1">
        <v>41976</v>
      </c>
      <c r="B6">
        <v>1802</v>
      </c>
      <c r="C6">
        <v>1214</v>
      </c>
      <c r="F6" s="1">
        <f>A6</f>
        <v>41976</v>
      </c>
      <c r="H6" t="s">
        <v>28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D12"/>
  <sheetViews>
    <sheetView topLeftCell="A6" workbookViewId="0">
      <selection activeCell="L14" sqref="L14"/>
    </sheetView>
  </sheetViews>
  <sheetFormatPr defaultRowHeight="15" x14ac:dyDescent="0.25"/>
  <cols>
    <col min="1" max="1" width="14.42578125" customWidth="1"/>
    <col min="2" max="2" width="13.42578125" customWidth="1"/>
    <col min="3" max="3" width="14.85546875" customWidth="1"/>
    <col min="4" max="4" width="10.5703125" customWidth="1"/>
  </cols>
  <sheetData>
    <row r="2" spans="1:4" ht="45" x14ac:dyDescent="0.25">
      <c r="A2" s="3" t="s">
        <v>0</v>
      </c>
      <c r="B2" s="3" t="s">
        <v>1</v>
      </c>
      <c r="C2" s="3" t="s">
        <v>2</v>
      </c>
      <c r="D2" s="4" t="s">
        <v>51</v>
      </c>
    </row>
    <row r="3" spans="1:4" x14ac:dyDescent="0.25">
      <c r="A3" s="1">
        <v>41850</v>
      </c>
      <c r="B3">
        <v>915</v>
      </c>
      <c r="C3">
        <v>897</v>
      </c>
      <c r="D3">
        <f>B3-C3</f>
        <v>18</v>
      </c>
    </row>
    <row r="4" spans="1:4" x14ac:dyDescent="0.25">
      <c r="A4" s="1">
        <v>41863</v>
      </c>
      <c r="B4">
        <v>1010</v>
      </c>
      <c r="C4">
        <v>966</v>
      </c>
      <c r="D4">
        <f t="shared" ref="D4:D12" si="0">B4-C4</f>
        <v>44</v>
      </c>
    </row>
    <row r="5" spans="1:4" x14ac:dyDescent="0.25">
      <c r="A5" s="1">
        <v>41873</v>
      </c>
      <c r="B5">
        <v>1159</v>
      </c>
      <c r="C5">
        <v>892</v>
      </c>
      <c r="D5">
        <f t="shared" si="0"/>
        <v>267</v>
      </c>
    </row>
    <row r="6" spans="1:4" x14ac:dyDescent="0.25">
      <c r="A6" s="2">
        <v>41885</v>
      </c>
      <c r="B6">
        <v>1298</v>
      </c>
      <c r="C6">
        <v>1015</v>
      </c>
      <c r="D6">
        <f t="shared" si="0"/>
        <v>283</v>
      </c>
    </row>
    <row r="7" spans="1:4" x14ac:dyDescent="0.25">
      <c r="A7" s="1">
        <v>41900</v>
      </c>
      <c r="B7">
        <v>1564</v>
      </c>
      <c r="C7">
        <v>1252</v>
      </c>
      <c r="D7">
        <f t="shared" si="0"/>
        <v>312</v>
      </c>
    </row>
    <row r="8" spans="1:4" x14ac:dyDescent="0.25">
      <c r="A8" s="1">
        <v>41912</v>
      </c>
      <c r="B8">
        <v>1746</v>
      </c>
      <c r="C8">
        <v>1564</v>
      </c>
      <c r="D8">
        <f t="shared" si="0"/>
        <v>182</v>
      </c>
    </row>
    <row r="9" spans="1:4" x14ac:dyDescent="0.25">
      <c r="A9" s="1">
        <v>41926</v>
      </c>
      <c r="B9">
        <v>2124</v>
      </c>
      <c r="C9">
        <v>1718</v>
      </c>
      <c r="D9">
        <f t="shared" si="0"/>
        <v>406</v>
      </c>
    </row>
    <row r="10" spans="1:4" x14ac:dyDescent="0.25">
      <c r="A10" s="1">
        <v>41940</v>
      </c>
      <c r="B10">
        <v>2040</v>
      </c>
      <c r="C10">
        <v>1690</v>
      </c>
      <c r="D10">
        <f t="shared" si="0"/>
        <v>350</v>
      </c>
    </row>
    <row r="11" spans="1:4" x14ac:dyDescent="0.25">
      <c r="A11" s="1">
        <v>41960</v>
      </c>
      <c r="B11">
        <v>2026</v>
      </c>
      <c r="C11">
        <v>1466</v>
      </c>
      <c r="D11">
        <f t="shared" si="0"/>
        <v>560</v>
      </c>
    </row>
    <row r="12" spans="1:4" x14ac:dyDescent="0.25">
      <c r="A12" s="1">
        <v>41976</v>
      </c>
      <c r="B12">
        <v>1886</v>
      </c>
      <c r="C12">
        <v>1494</v>
      </c>
      <c r="D12">
        <f t="shared" si="0"/>
        <v>392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D8"/>
  <sheetViews>
    <sheetView topLeftCell="A2" workbookViewId="0">
      <selection activeCell="A2" sqref="A2:G25"/>
    </sheetView>
  </sheetViews>
  <sheetFormatPr defaultRowHeight="15" x14ac:dyDescent="0.25"/>
  <cols>
    <col min="1" max="1" width="13.7109375" customWidth="1"/>
    <col min="2" max="2" width="13.42578125" customWidth="1"/>
    <col min="3" max="3" width="14.85546875" customWidth="1"/>
    <col min="5" max="5" width="22" customWidth="1"/>
  </cols>
  <sheetData>
    <row r="2" spans="1:4" ht="30" x14ac:dyDescent="0.25">
      <c r="A2" t="s">
        <v>0</v>
      </c>
      <c r="B2" s="5" t="s">
        <v>11</v>
      </c>
      <c r="C2" t="s">
        <v>2</v>
      </c>
      <c r="D2" t="s">
        <v>52</v>
      </c>
    </row>
    <row r="3" spans="1:4" x14ac:dyDescent="0.25">
      <c r="A3" s="1">
        <v>41894</v>
      </c>
      <c r="B3">
        <v>1592</v>
      </c>
      <c r="C3">
        <v>1606</v>
      </c>
      <c r="D3">
        <f t="shared" ref="D3:D8" si="0">B3-C3</f>
        <v>-14</v>
      </c>
    </row>
    <row r="4" spans="1:4" x14ac:dyDescent="0.25">
      <c r="A4" s="1">
        <v>41908</v>
      </c>
      <c r="B4">
        <v>1858</v>
      </c>
      <c r="C4">
        <v>1480</v>
      </c>
      <c r="D4">
        <f t="shared" si="0"/>
        <v>378</v>
      </c>
    </row>
    <row r="5" spans="1:4" x14ac:dyDescent="0.25">
      <c r="A5" s="1">
        <v>41922</v>
      </c>
      <c r="B5">
        <v>1886</v>
      </c>
      <c r="C5">
        <v>1396</v>
      </c>
      <c r="D5">
        <f t="shared" si="0"/>
        <v>490</v>
      </c>
    </row>
    <row r="6" spans="1:4" x14ac:dyDescent="0.25">
      <c r="A6" s="1">
        <v>41941</v>
      </c>
      <c r="B6">
        <v>2012</v>
      </c>
      <c r="C6">
        <v>1480</v>
      </c>
      <c r="D6">
        <f t="shared" si="0"/>
        <v>532</v>
      </c>
    </row>
    <row r="7" spans="1:4" x14ac:dyDescent="0.25">
      <c r="A7" s="1">
        <v>41950</v>
      </c>
      <c r="B7">
        <v>2082</v>
      </c>
      <c r="C7">
        <v>1494</v>
      </c>
      <c r="D7">
        <f t="shared" si="0"/>
        <v>588</v>
      </c>
    </row>
    <row r="8" spans="1:4" x14ac:dyDescent="0.25">
      <c r="A8" s="1">
        <v>41964</v>
      </c>
      <c r="B8">
        <v>2194</v>
      </c>
      <c r="C8">
        <v>1564</v>
      </c>
      <c r="D8">
        <f t="shared" si="0"/>
        <v>630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"/>
  <sheetViews>
    <sheetView workbookViewId="0">
      <selection activeCell="L14" sqref="L14"/>
    </sheetView>
  </sheetViews>
  <sheetFormatPr defaultRowHeight="15" x14ac:dyDescent="0.25"/>
  <cols>
    <col min="1" max="1" width="13.7109375" customWidth="1"/>
    <col min="2" max="2" width="14.85546875" customWidth="1"/>
  </cols>
  <sheetData>
    <row r="1" spans="1:6" x14ac:dyDescent="0.25">
      <c r="A1" t="s">
        <v>3</v>
      </c>
      <c r="B1" t="s">
        <v>54</v>
      </c>
      <c r="C1" t="s">
        <v>32</v>
      </c>
      <c r="E1" s="11" t="s">
        <v>22</v>
      </c>
      <c r="F1" s="11"/>
    </row>
    <row r="2" spans="1:6" ht="30" x14ac:dyDescent="0.25">
      <c r="A2" t="s">
        <v>0</v>
      </c>
      <c r="B2" t="s">
        <v>2</v>
      </c>
      <c r="C2" s="5" t="s">
        <v>12</v>
      </c>
      <c r="E2" t="s">
        <v>54</v>
      </c>
      <c r="F2" t="s">
        <v>32</v>
      </c>
    </row>
    <row r="3" spans="1:6" x14ac:dyDescent="0.25">
      <c r="A3" s="1">
        <v>41911</v>
      </c>
      <c r="C3">
        <v>1592</v>
      </c>
      <c r="F3" t="s">
        <v>55</v>
      </c>
    </row>
    <row r="4" spans="1:6" x14ac:dyDescent="0.25">
      <c r="A4" s="1">
        <v>41925</v>
      </c>
      <c r="C4">
        <v>1662</v>
      </c>
      <c r="F4" t="s">
        <v>55</v>
      </c>
    </row>
    <row r="5" spans="1:6" x14ac:dyDescent="0.25">
      <c r="A5" s="1">
        <v>41939</v>
      </c>
      <c r="B5">
        <v>1620</v>
      </c>
      <c r="C5">
        <v>1788</v>
      </c>
      <c r="E5" t="s">
        <v>28</v>
      </c>
      <c r="F5" t="s">
        <v>55</v>
      </c>
    </row>
    <row r="6" spans="1:6" x14ac:dyDescent="0.25">
      <c r="A6" s="1">
        <v>41954</v>
      </c>
      <c r="B6">
        <v>1620</v>
      </c>
      <c r="C6">
        <v>1830</v>
      </c>
      <c r="E6" t="s">
        <v>28</v>
      </c>
      <c r="F6" t="s">
        <v>55</v>
      </c>
    </row>
    <row r="7" spans="1:6" x14ac:dyDescent="0.25">
      <c r="A7" s="1">
        <v>41967</v>
      </c>
      <c r="B7">
        <v>1614</v>
      </c>
      <c r="C7">
        <v>2068</v>
      </c>
      <c r="E7" t="s">
        <v>40</v>
      </c>
      <c r="F7" t="s">
        <v>55</v>
      </c>
    </row>
    <row r="8" spans="1:6" x14ac:dyDescent="0.25">
      <c r="A8" s="1">
        <v>41981</v>
      </c>
      <c r="B8">
        <v>1634</v>
      </c>
      <c r="C8">
        <v>2180</v>
      </c>
      <c r="E8" t="s">
        <v>28</v>
      </c>
      <c r="F8" t="s">
        <v>60</v>
      </c>
    </row>
  </sheetData>
  <mergeCells count="1">
    <mergeCell ref="E1:F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"/>
  <sheetViews>
    <sheetView workbookViewId="0">
      <selection activeCell="J12" sqref="J12"/>
    </sheetView>
  </sheetViews>
  <sheetFormatPr defaultRowHeight="15" x14ac:dyDescent="0.25"/>
  <cols>
    <col min="1" max="1" width="13.7109375" customWidth="1"/>
    <col min="2" max="2" width="14.85546875" customWidth="1"/>
  </cols>
  <sheetData>
    <row r="1" spans="1:6" x14ac:dyDescent="0.25">
      <c r="A1" t="s">
        <v>0</v>
      </c>
      <c r="B1" t="s">
        <v>2</v>
      </c>
      <c r="C1" t="s">
        <v>5</v>
      </c>
      <c r="D1" t="s">
        <v>56</v>
      </c>
      <c r="E1" t="s">
        <v>38</v>
      </c>
      <c r="F1" t="s">
        <v>37</v>
      </c>
    </row>
    <row r="2" spans="1:6" x14ac:dyDescent="0.25">
      <c r="A2" s="1">
        <v>41897</v>
      </c>
      <c r="B2">
        <v>1550</v>
      </c>
      <c r="C2">
        <v>1914</v>
      </c>
      <c r="D2">
        <f>C2-B2</f>
        <v>364</v>
      </c>
      <c r="E2" t="s">
        <v>23</v>
      </c>
      <c r="F2" t="s">
        <v>28</v>
      </c>
    </row>
    <row r="3" spans="1:6" x14ac:dyDescent="0.25">
      <c r="A3" s="1">
        <v>41906</v>
      </c>
      <c r="B3">
        <v>1634</v>
      </c>
      <c r="C3">
        <v>2306</v>
      </c>
      <c r="D3">
        <f t="shared" ref="D3:D8" si="0">C3-B3</f>
        <v>672</v>
      </c>
      <c r="E3" t="s">
        <v>23</v>
      </c>
      <c r="F3" t="s">
        <v>28</v>
      </c>
    </row>
    <row r="4" spans="1:6" x14ac:dyDescent="0.25">
      <c r="A4" s="1">
        <v>41925</v>
      </c>
      <c r="B4">
        <v>1844</v>
      </c>
      <c r="C4">
        <v>2796</v>
      </c>
      <c r="D4">
        <f t="shared" si="0"/>
        <v>952</v>
      </c>
      <c r="E4" t="s">
        <v>28</v>
      </c>
      <c r="F4" t="s">
        <v>28</v>
      </c>
    </row>
    <row r="5" spans="1:6" x14ac:dyDescent="0.25">
      <c r="A5" s="1">
        <v>41939</v>
      </c>
      <c r="B5">
        <v>1914</v>
      </c>
      <c r="C5">
        <v>2894</v>
      </c>
      <c r="D5">
        <f t="shared" si="0"/>
        <v>980</v>
      </c>
      <c r="E5" t="s">
        <v>23</v>
      </c>
      <c r="F5" t="s">
        <v>23</v>
      </c>
    </row>
    <row r="6" spans="1:6" x14ac:dyDescent="0.25">
      <c r="A6" s="1">
        <v>41954</v>
      </c>
      <c r="B6">
        <v>2026</v>
      </c>
      <c r="C6">
        <v>2838</v>
      </c>
      <c r="D6">
        <f t="shared" si="0"/>
        <v>812</v>
      </c>
      <c r="E6" t="s">
        <v>28</v>
      </c>
      <c r="F6" t="s">
        <v>23</v>
      </c>
    </row>
    <row r="7" spans="1:6" x14ac:dyDescent="0.25">
      <c r="A7" s="1">
        <v>41967</v>
      </c>
      <c r="B7">
        <v>2096</v>
      </c>
      <c r="C7">
        <v>2530</v>
      </c>
      <c r="D7">
        <f t="shared" si="0"/>
        <v>434</v>
      </c>
      <c r="E7" t="s">
        <v>28</v>
      </c>
      <c r="F7" t="s">
        <v>23</v>
      </c>
    </row>
    <row r="8" spans="1:6" x14ac:dyDescent="0.25">
      <c r="A8" s="1">
        <v>41981</v>
      </c>
      <c r="B8">
        <v>2488</v>
      </c>
      <c r="C8">
        <v>2572</v>
      </c>
      <c r="D8">
        <f t="shared" si="0"/>
        <v>84</v>
      </c>
      <c r="E8" t="s">
        <v>28</v>
      </c>
      <c r="F8" t="s">
        <v>23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62"/>
  <sheetViews>
    <sheetView workbookViewId="0">
      <selection activeCell="I10" sqref="I10"/>
    </sheetView>
  </sheetViews>
  <sheetFormatPr defaultRowHeight="15" x14ac:dyDescent="0.25"/>
  <cols>
    <col min="1" max="1" width="13.7109375" customWidth="1"/>
    <col min="2" max="5" width="14.42578125" customWidth="1"/>
    <col min="13" max="13" width="10.7109375" style="6" customWidth="1"/>
  </cols>
  <sheetData>
    <row r="1" spans="1:15" x14ac:dyDescent="0.25">
      <c r="A1" t="s">
        <v>0</v>
      </c>
      <c r="B1" t="s">
        <v>13</v>
      </c>
      <c r="C1" t="s">
        <v>14</v>
      </c>
      <c r="D1" t="s">
        <v>15</v>
      </c>
      <c r="E1" t="s">
        <v>16</v>
      </c>
    </row>
    <row r="2" spans="1:15" x14ac:dyDescent="0.25">
      <c r="A2" s="1">
        <v>41897</v>
      </c>
      <c r="B2">
        <v>1914</v>
      </c>
      <c r="C2">
        <v>1690</v>
      </c>
      <c r="D2">
        <v>2110</v>
      </c>
      <c r="E2">
        <v>1774</v>
      </c>
      <c r="O2" s="6"/>
    </row>
    <row r="3" spans="1:15" x14ac:dyDescent="0.25">
      <c r="A3" s="1">
        <v>41911</v>
      </c>
      <c r="B3">
        <v>1760</v>
      </c>
      <c r="C3">
        <v>1858</v>
      </c>
      <c r="D3">
        <v>1998</v>
      </c>
      <c r="E3">
        <v>1844</v>
      </c>
      <c r="O3" s="6"/>
    </row>
    <row r="4" spans="1:15" x14ac:dyDescent="0.25">
      <c r="A4" s="1">
        <v>41925</v>
      </c>
      <c r="B4">
        <v>1480</v>
      </c>
      <c r="C4">
        <v>1774</v>
      </c>
      <c r="D4">
        <v>1676</v>
      </c>
      <c r="E4">
        <v>1816</v>
      </c>
      <c r="O4" s="6"/>
    </row>
    <row r="5" spans="1:15" x14ac:dyDescent="0.25">
      <c r="A5" s="1">
        <v>41939</v>
      </c>
      <c r="B5">
        <v>1396</v>
      </c>
      <c r="C5">
        <v>1886</v>
      </c>
      <c r="D5">
        <v>1662</v>
      </c>
      <c r="E5">
        <v>1828</v>
      </c>
      <c r="O5" s="6"/>
    </row>
    <row r="6" spans="1:15" x14ac:dyDescent="0.25">
      <c r="A6" s="1">
        <v>41954</v>
      </c>
      <c r="B6">
        <v>1494</v>
      </c>
      <c r="C6">
        <v>1942</v>
      </c>
      <c r="D6">
        <v>1690</v>
      </c>
      <c r="E6">
        <v>1774</v>
      </c>
      <c r="O6" s="6"/>
    </row>
    <row r="7" spans="1:15" x14ac:dyDescent="0.25">
      <c r="A7" s="1">
        <v>41967</v>
      </c>
      <c r="B7">
        <v>1536</v>
      </c>
      <c r="C7">
        <v>1900</v>
      </c>
      <c r="D7">
        <v>1648</v>
      </c>
      <c r="E7">
        <v>1912</v>
      </c>
      <c r="O7" s="6"/>
    </row>
    <row r="8" spans="1:15" x14ac:dyDescent="0.25">
      <c r="A8" s="1">
        <v>41981</v>
      </c>
      <c r="B8">
        <v>1480</v>
      </c>
      <c r="C8">
        <v>2236</v>
      </c>
      <c r="D8">
        <v>1830</v>
      </c>
      <c r="E8">
        <v>2110</v>
      </c>
      <c r="O8" s="6"/>
    </row>
    <row r="9" spans="1:15" x14ac:dyDescent="0.25">
      <c r="O9" s="6"/>
    </row>
    <row r="10" spans="1:15" x14ac:dyDescent="0.25">
      <c r="O10" s="6"/>
    </row>
    <row r="11" spans="1:15" x14ac:dyDescent="0.25">
      <c r="O11" s="6"/>
    </row>
    <row r="12" spans="1:15" x14ac:dyDescent="0.25">
      <c r="O12" s="6"/>
    </row>
    <row r="13" spans="1:15" x14ac:dyDescent="0.25">
      <c r="O13" s="6"/>
    </row>
    <row r="14" spans="1:15" x14ac:dyDescent="0.25">
      <c r="O14" s="6"/>
    </row>
    <row r="15" spans="1:15" x14ac:dyDescent="0.25">
      <c r="O15" s="6"/>
    </row>
    <row r="16" spans="1:15" x14ac:dyDescent="0.25">
      <c r="O16" s="6"/>
    </row>
    <row r="17" spans="15:15" x14ac:dyDescent="0.25">
      <c r="O17" s="6"/>
    </row>
    <row r="18" spans="15:15" x14ac:dyDescent="0.25">
      <c r="O18" s="6"/>
    </row>
    <row r="19" spans="15:15" x14ac:dyDescent="0.25">
      <c r="O19" s="6"/>
    </row>
    <row r="20" spans="15:15" x14ac:dyDescent="0.25">
      <c r="O20" s="6"/>
    </row>
    <row r="21" spans="15:15" x14ac:dyDescent="0.25">
      <c r="O21" s="6"/>
    </row>
    <row r="22" spans="15:15" x14ac:dyDescent="0.25">
      <c r="O22" s="6"/>
    </row>
    <row r="23" spans="15:15" x14ac:dyDescent="0.25">
      <c r="O23" s="6"/>
    </row>
    <row r="24" spans="15:15" x14ac:dyDescent="0.25">
      <c r="O24" s="6"/>
    </row>
    <row r="25" spans="15:15" x14ac:dyDescent="0.25">
      <c r="O25" s="6"/>
    </row>
    <row r="26" spans="15:15" x14ac:dyDescent="0.25">
      <c r="O26" s="6"/>
    </row>
    <row r="27" spans="15:15" x14ac:dyDescent="0.25">
      <c r="O27" s="6"/>
    </row>
    <row r="28" spans="15:15" x14ac:dyDescent="0.25">
      <c r="O28" s="6"/>
    </row>
    <row r="29" spans="15:15" x14ac:dyDescent="0.25">
      <c r="O29" s="6"/>
    </row>
    <row r="30" spans="15:15" x14ac:dyDescent="0.25">
      <c r="O30" s="6"/>
    </row>
    <row r="31" spans="15:15" x14ac:dyDescent="0.25">
      <c r="O31" s="6"/>
    </row>
    <row r="32" spans="15:15" x14ac:dyDescent="0.25">
      <c r="O32" s="6"/>
    </row>
    <row r="33" spans="15:15" x14ac:dyDescent="0.25">
      <c r="O33" s="6"/>
    </row>
    <row r="34" spans="15:15" x14ac:dyDescent="0.25">
      <c r="O34" s="6"/>
    </row>
    <row r="35" spans="15:15" x14ac:dyDescent="0.25">
      <c r="O35" s="6"/>
    </row>
    <row r="36" spans="15:15" x14ac:dyDescent="0.25">
      <c r="O36" s="6"/>
    </row>
    <row r="37" spans="15:15" x14ac:dyDescent="0.25">
      <c r="O37" s="6"/>
    </row>
    <row r="38" spans="15:15" x14ac:dyDescent="0.25">
      <c r="O38" s="6"/>
    </row>
    <row r="39" spans="15:15" x14ac:dyDescent="0.25">
      <c r="O39" s="6"/>
    </row>
    <row r="40" spans="15:15" x14ac:dyDescent="0.25">
      <c r="O40" s="6"/>
    </row>
    <row r="41" spans="15:15" x14ac:dyDescent="0.25">
      <c r="O41" s="6"/>
    </row>
    <row r="42" spans="15:15" x14ac:dyDescent="0.25">
      <c r="O42" s="6"/>
    </row>
    <row r="43" spans="15:15" x14ac:dyDescent="0.25">
      <c r="O43" s="6"/>
    </row>
    <row r="44" spans="15:15" x14ac:dyDescent="0.25">
      <c r="O44" s="6"/>
    </row>
    <row r="45" spans="15:15" x14ac:dyDescent="0.25">
      <c r="O45" s="6"/>
    </row>
    <row r="46" spans="15:15" x14ac:dyDescent="0.25">
      <c r="O46" s="6"/>
    </row>
    <row r="47" spans="15:15" x14ac:dyDescent="0.25">
      <c r="O47" s="6"/>
    </row>
    <row r="48" spans="15:15" x14ac:dyDescent="0.25">
      <c r="O48" s="6"/>
    </row>
    <row r="49" spans="15:15" x14ac:dyDescent="0.25">
      <c r="O49" s="6"/>
    </row>
    <row r="50" spans="15:15" x14ac:dyDescent="0.25">
      <c r="O50" s="6"/>
    </row>
    <row r="51" spans="15:15" x14ac:dyDescent="0.25">
      <c r="O51" s="6"/>
    </row>
    <row r="52" spans="15:15" x14ac:dyDescent="0.25">
      <c r="O52" s="6"/>
    </row>
    <row r="53" spans="15:15" x14ac:dyDescent="0.25">
      <c r="O53" s="6"/>
    </row>
    <row r="54" spans="15:15" x14ac:dyDescent="0.25">
      <c r="O54" s="6"/>
    </row>
    <row r="55" spans="15:15" x14ac:dyDescent="0.25">
      <c r="O55" s="6"/>
    </row>
    <row r="56" spans="15:15" x14ac:dyDescent="0.25">
      <c r="O56" s="6"/>
    </row>
    <row r="57" spans="15:15" x14ac:dyDescent="0.25">
      <c r="O57" s="6"/>
    </row>
    <row r="58" spans="15:15" x14ac:dyDescent="0.25">
      <c r="O58" s="6"/>
    </row>
    <row r="59" spans="15:15" x14ac:dyDescent="0.25">
      <c r="O59" s="6"/>
    </row>
    <row r="60" spans="15:15" x14ac:dyDescent="0.25">
      <c r="O60" s="6"/>
    </row>
    <row r="61" spans="15:15" x14ac:dyDescent="0.25">
      <c r="O61" s="6"/>
    </row>
    <row r="62" spans="15:15" x14ac:dyDescent="0.25">
      <c r="O62" s="6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"/>
  <sheetViews>
    <sheetView workbookViewId="0">
      <selection activeCell="I12" sqref="I12:I18"/>
    </sheetView>
  </sheetViews>
  <sheetFormatPr defaultRowHeight="15" x14ac:dyDescent="0.25"/>
  <cols>
    <col min="1" max="1" width="13.7109375" customWidth="1"/>
    <col min="2" max="2" width="13.42578125" customWidth="1"/>
    <col min="3" max="3" width="14.85546875" customWidth="1"/>
    <col min="5" max="5" width="11.85546875" customWidth="1"/>
    <col min="7" max="8" width="6.7109375" customWidth="1"/>
  </cols>
  <sheetData>
    <row r="1" spans="1:9" x14ac:dyDescent="0.25">
      <c r="A1" t="s">
        <v>3</v>
      </c>
    </row>
    <row r="2" spans="1:9" x14ac:dyDescent="0.25">
      <c r="A2" s="7" t="s">
        <v>0</v>
      </c>
      <c r="B2" s="7" t="s">
        <v>4</v>
      </c>
      <c r="C2" s="7" t="s">
        <v>2</v>
      </c>
      <c r="D2" s="7" t="s">
        <v>5</v>
      </c>
      <c r="E2" s="12"/>
      <c r="G2" s="7" t="s">
        <v>33</v>
      </c>
      <c r="H2" s="7"/>
      <c r="I2" s="7"/>
    </row>
    <row r="3" spans="1:9" x14ac:dyDescent="0.25">
      <c r="A3" s="8">
        <v>41884</v>
      </c>
      <c r="B3" s="7">
        <v>1369</v>
      </c>
      <c r="C3" s="7">
        <v>1327</v>
      </c>
      <c r="D3" s="7">
        <v>1451</v>
      </c>
      <c r="E3" s="12"/>
      <c r="G3" s="7"/>
      <c r="H3" s="7"/>
      <c r="I3" s="7"/>
    </row>
    <row r="4" spans="1:9" x14ac:dyDescent="0.25">
      <c r="A4" s="8">
        <v>41897</v>
      </c>
      <c r="B4" s="7">
        <v>1822</v>
      </c>
      <c r="C4" s="7">
        <v>1564</v>
      </c>
      <c r="D4" s="7">
        <v>1978</v>
      </c>
      <c r="E4" s="12"/>
      <c r="G4" s="7"/>
      <c r="H4" s="7"/>
      <c r="I4" s="7"/>
    </row>
    <row r="5" spans="1:9" x14ac:dyDescent="0.25">
      <c r="A5" s="8">
        <v>41911</v>
      </c>
      <c r="B5" s="7">
        <v>1984</v>
      </c>
      <c r="C5" s="7">
        <v>1606</v>
      </c>
      <c r="D5" s="7">
        <v>2054</v>
      </c>
      <c r="E5" s="12"/>
      <c r="G5" s="7"/>
      <c r="H5" s="7"/>
      <c r="I5" s="7"/>
    </row>
    <row r="6" spans="1:9" x14ac:dyDescent="0.25">
      <c r="A6" s="8">
        <v>41925</v>
      </c>
      <c r="B6" s="7">
        <v>2012</v>
      </c>
      <c r="C6" s="7">
        <v>1704</v>
      </c>
      <c r="D6" s="7">
        <v>2180</v>
      </c>
      <c r="E6" s="12"/>
      <c r="G6" s="7" t="s">
        <v>23</v>
      </c>
      <c r="H6" s="7" t="s">
        <v>34</v>
      </c>
      <c r="I6" s="7"/>
    </row>
    <row r="7" spans="1:9" x14ac:dyDescent="0.25">
      <c r="A7" s="8">
        <v>41939</v>
      </c>
      <c r="B7" s="7">
        <v>1844</v>
      </c>
      <c r="C7" s="7">
        <v>1592</v>
      </c>
      <c r="D7" s="7">
        <v>2138</v>
      </c>
      <c r="E7" s="12"/>
      <c r="G7" s="7" t="s">
        <v>23</v>
      </c>
      <c r="H7" s="7" t="s">
        <v>34</v>
      </c>
      <c r="I7" s="7" t="s">
        <v>35</v>
      </c>
    </row>
    <row r="8" spans="1:9" x14ac:dyDescent="0.25">
      <c r="A8" s="1">
        <v>41954</v>
      </c>
      <c r="B8" s="9">
        <v>1844</v>
      </c>
      <c r="C8" s="9">
        <v>1606</v>
      </c>
      <c r="D8" s="9">
        <v>2124</v>
      </c>
      <c r="E8" s="13"/>
      <c r="G8" t="s">
        <v>23</v>
      </c>
      <c r="H8" t="s">
        <v>34</v>
      </c>
      <c r="I8" t="s">
        <v>35</v>
      </c>
    </row>
    <row r="9" spans="1:9" x14ac:dyDescent="0.25">
      <c r="A9" s="1">
        <v>41967</v>
      </c>
      <c r="B9" s="9">
        <v>1578</v>
      </c>
      <c r="C9" s="9">
        <v>1382</v>
      </c>
      <c r="D9" s="9">
        <v>1914</v>
      </c>
      <c r="E9" s="13"/>
      <c r="G9" t="s">
        <v>23</v>
      </c>
      <c r="H9" t="s">
        <v>35</v>
      </c>
      <c r="I9" t="s">
        <v>53</v>
      </c>
    </row>
    <row r="10" spans="1:9" x14ac:dyDescent="0.25">
      <c r="A10" s="1">
        <v>41981</v>
      </c>
      <c r="B10" s="9">
        <v>1690</v>
      </c>
      <c r="C10" s="9">
        <v>1424</v>
      </c>
      <c r="D10" s="9">
        <v>2138</v>
      </c>
      <c r="G10" t="s">
        <v>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workbookViewId="0">
      <selection activeCell="J13" sqref="J13"/>
    </sheetView>
  </sheetViews>
  <sheetFormatPr defaultRowHeight="15" x14ac:dyDescent="0.25"/>
  <cols>
    <col min="1" max="1" width="13.7109375" customWidth="1"/>
    <col min="2" max="3" width="15.140625" customWidth="1"/>
    <col min="5" max="5" width="10.7109375" bestFit="1" customWidth="1"/>
  </cols>
  <sheetData>
    <row r="1" spans="1:7" x14ac:dyDescent="0.25">
      <c r="A1" t="s">
        <v>3</v>
      </c>
    </row>
    <row r="2" spans="1:7" ht="30" x14ac:dyDescent="0.25">
      <c r="A2" t="s">
        <v>0</v>
      </c>
      <c r="B2" t="s">
        <v>6</v>
      </c>
      <c r="C2" s="5" t="s">
        <v>24</v>
      </c>
      <c r="F2" t="s">
        <v>25</v>
      </c>
      <c r="G2" t="s">
        <v>26</v>
      </c>
    </row>
    <row r="3" spans="1:7" x14ac:dyDescent="0.25">
      <c r="A3" s="1">
        <v>41912</v>
      </c>
      <c r="B3">
        <v>2080</v>
      </c>
      <c r="E3" s="1">
        <f>A3</f>
        <v>41912</v>
      </c>
      <c r="G3" t="s">
        <v>27</v>
      </c>
    </row>
    <row r="4" spans="1:7" x14ac:dyDescent="0.25">
      <c r="A4" s="1">
        <v>41926</v>
      </c>
      <c r="B4">
        <v>2460</v>
      </c>
      <c r="C4" s="6">
        <f>(B4-B3)/14</f>
        <v>27.142857142857142</v>
      </c>
      <c r="E4" s="1">
        <f>A4</f>
        <v>41926</v>
      </c>
      <c r="G4" t="s">
        <v>27</v>
      </c>
    </row>
    <row r="5" spans="1:7" x14ac:dyDescent="0.25">
      <c r="A5" s="1">
        <v>41940</v>
      </c>
      <c r="B5">
        <v>2012</v>
      </c>
      <c r="C5" s="6">
        <f>(B5-B4)/14</f>
        <v>-32</v>
      </c>
      <c r="E5" s="1">
        <f>A5</f>
        <v>41940</v>
      </c>
      <c r="G5" t="s">
        <v>27</v>
      </c>
    </row>
    <row r="6" spans="1:7" x14ac:dyDescent="0.25">
      <c r="A6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"/>
  <sheetViews>
    <sheetView workbookViewId="0">
      <selection activeCell="L7" sqref="L7"/>
    </sheetView>
  </sheetViews>
  <sheetFormatPr defaultRowHeight="15" x14ac:dyDescent="0.25"/>
  <cols>
    <col min="1" max="1" width="13.7109375" customWidth="1"/>
    <col min="2" max="2" width="13.42578125" customWidth="1"/>
    <col min="3" max="3" width="14.85546875" customWidth="1"/>
  </cols>
  <sheetData>
    <row r="1" spans="1:6" x14ac:dyDescent="0.25">
      <c r="A1" t="s">
        <v>3</v>
      </c>
    </row>
    <row r="2" spans="1:6" x14ac:dyDescent="0.25">
      <c r="A2" s="7" t="s">
        <v>0</v>
      </c>
      <c r="B2" s="7" t="s">
        <v>4</v>
      </c>
      <c r="C2" s="7" t="s">
        <v>2</v>
      </c>
      <c r="D2" s="7" t="s">
        <v>5</v>
      </c>
      <c r="F2" s="7" t="s">
        <v>39</v>
      </c>
    </row>
    <row r="3" spans="1:6" x14ac:dyDescent="0.25">
      <c r="A3" s="8">
        <v>41879</v>
      </c>
      <c r="B3" s="7">
        <v>1217</v>
      </c>
      <c r="C3" s="7">
        <v>1202</v>
      </c>
      <c r="D3" s="7">
        <v>1242</v>
      </c>
      <c r="F3" s="7" t="s">
        <v>28</v>
      </c>
    </row>
    <row r="4" spans="1:6" x14ac:dyDescent="0.25">
      <c r="A4" s="8">
        <v>41897</v>
      </c>
      <c r="B4" s="7">
        <v>1578</v>
      </c>
      <c r="C4" s="7">
        <v>1354</v>
      </c>
      <c r="D4" s="7">
        <v>1676</v>
      </c>
      <c r="F4" s="7" t="s">
        <v>28</v>
      </c>
    </row>
    <row r="5" spans="1:6" x14ac:dyDescent="0.25">
      <c r="A5" s="8">
        <v>41911</v>
      </c>
      <c r="B5" s="7">
        <v>1704</v>
      </c>
      <c r="C5" s="7">
        <v>1396</v>
      </c>
      <c r="D5" s="7">
        <v>1760</v>
      </c>
      <c r="F5" s="7" t="s">
        <v>28</v>
      </c>
    </row>
    <row r="6" spans="1:6" x14ac:dyDescent="0.25">
      <c r="A6" s="8">
        <v>41925</v>
      </c>
      <c r="B6" s="7">
        <v>1928</v>
      </c>
      <c r="C6" s="7">
        <v>1554</v>
      </c>
      <c r="D6" s="7">
        <v>2012</v>
      </c>
      <c r="F6" s="7" t="s">
        <v>28</v>
      </c>
    </row>
    <row r="7" spans="1:6" x14ac:dyDescent="0.25">
      <c r="A7" s="8">
        <v>41939</v>
      </c>
      <c r="B7" s="7">
        <v>2110</v>
      </c>
      <c r="C7" s="7">
        <v>1802</v>
      </c>
      <c r="D7" s="7">
        <v>2278</v>
      </c>
      <c r="F7" s="7" t="s">
        <v>36</v>
      </c>
    </row>
    <row r="8" spans="1:6" x14ac:dyDescent="0.25">
      <c r="A8" s="1">
        <v>41954</v>
      </c>
      <c r="B8" s="9">
        <v>2292</v>
      </c>
      <c r="C8" s="9">
        <v>1928</v>
      </c>
      <c r="D8" s="9">
        <v>2404</v>
      </c>
      <c r="F8" s="9" t="s">
        <v>40</v>
      </c>
    </row>
    <row r="9" spans="1:6" x14ac:dyDescent="0.25">
      <c r="A9" s="1">
        <v>41967</v>
      </c>
      <c r="B9" s="9">
        <v>2418</v>
      </c>
      <c r="C9" s="9">
        <v>1886</v>
      </c>
      <c r="D9" s="9">
        <v>2600</v>
      </c>
      <c r="F9" s="9" t="s">
        <v>40</v>
      </c>
    </row>
    <row r="10" spans="1:6" x14ac:dyDescent="0.25">
      <c r="A10" s="1">
        <v>41981</v>
      </c>
      <c r="B10" s="9">
        <v>2264</v>
      </c>
      <c r="C10" s="9">
        <v>1788</v>
      </c>
      <c r="D10" s="9">
        <v>2586</v>
      </c>
      <c r="F10" s="9" t="s">
        <v>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6"/>
  <sheetViews>
    <sheetView workbookViewId="0">
      <selection activeCell="H18" sqref="H18"/>
    </sheetView>
  </sheetViews>
  <sheetFormatPr defaultRowHeight="15" x14ac:dyDescent="0.25"/>
  <cols>
    <col min="1" max="1" width="13.7109375" customWidth="1"/>
    <col min="2" max="2" width="15.140625" customWidth="1"/>
    <col min="3" max="3" width="14.85546875" customWidth="1"/>
    <col min="4" max="4" width="12.28515625" customWidth="1"/>
    <col min="7" max="7" width="10.7109375" bestFit="1" customWidth="1"/>
    <col min="8" max="8" width="31.5703125" customWidth="1"/>
    <col min="9" max="9" width="17.42578125" customWidth="1"/>
    <col min="10" max="10" width="10.42578125" customWidth="1"/>
  </cols>
  <sheetData>
    <row r="1" spans="1:10" ht="36" customHeight="1" x14ac:dyDescent="0.25">
      <c r="A1" s="3" t="s">
        <v>0</v>
      </c>
      <c r="B1" s="4" t="s">
        <v>7</v>
      </c>
      <c r="C1" s="3" t="s">
        <v>2</v>
      </c>
      <c r="D1" s="4" t="s">
        <v>8</v>
      </c>
      <c r="H1" t="s">
        <v>25</v>
      </c>
      <c r="I1" s="5" t="s">
        <v>30</v>
      </c>
      <c r="J1" t="s">
        <v>31</v>
      </c>
    </row>
    <row r="2" spans="1:10" x14ac:dyDescent="0.25">
      <c r="A2" s="1">
        <v>41943</v>
      </c>
      <c r="B2">
        <v>2180</v>
      </c>
      <c r="C2">
        <v>2068</v>
      </c>
      <c r="D2">
        <f>B2-C2</f>
        <v>112</v>
      </c>
      <c r="G2" s="1">
        <f t="shared" ref="G2:G6" si="0">A2</f>
        <v>41943</v>
      </c>
    </row>
    <row r="3" spans="1:10" x14ac:dyDescent="0.25">
      <c r="A3" s="1">
        <v>41956</v>
      </c>
      <c r="B3">
        <v>2152</v>
      </c>
      <c r="C3">
        <v>1776</v>
      </c>
      <c r="D3">
        <f t="shared" ref="D3:D4" si="1">B3-C3</f>
        <v>376</v>
      </c>
      <c r="G3" s="1">
        <f t="shared" si="0"/>
        <v>41956</v>
      </c>
      <c r="I3" t="s">
        <v>48</v>
      </c>
    </row>
    <row r="4" spans="1:10" x14ac:dyDescent="0.25">
      <c r="A4" s="1">
        <v>41971</v>
      </c>
      <c r="B4">
        <v>2334</v>
      </c>
      <c r="C4">
        <v>1872</v>
      </c>
      <c r="D4">
        <f t="shared" si="1"/>
        <v>462</v>
      </c>
      <c r="G4" s="1">
        <f t="shared" si="0"/>
        <v>41971</v>
      </c>
      <c r="I4" t="s">
        <v>28</v>
      </c>
    </row>
    <row r="5" spans="1:10" x14ac:dyDescent="0.25">
      <c r="A5" s="1"/>
      <c r="G5" s="1">
        <f t="shared" si="0"/>
        <v>0</v>
      </c>
    </row>
    <row r="6" spans="1:10" x14ac:dyDescent="0.25">
      <c r="A6" s="1"/>
      <c r="G6" s="1">
        <f t="shared" si="0"/>
        <v>0</v>
      </c>
    </row>
    <row r="10" spans="1:10" x14ac:dyDescent="0.25">
      <c r="H10" t="s">
        <v>44</v>
      </c>
    </row>
    <row r="12" spans="1:10" x14ac:dyDescent="0.25">
      <c r="H12" t="s">
        <v>43</v>
      </c>
    </row>
    <row r="14" spans="1:10" x14ac:dyDescent="0.25">
      <c r="H14" t="s">
        <v>45</v>
      </c>
    </row>
    <row r="15" spans="1:10" x14ac:dyDescent="0.25">
      <c r="H15" t="s">
        <v>46</v>
      </c>
    </row>
    <row r="16" spans="1:10" x14ac:dyDescent="0.25">
      <c r="H16" t="s">
        <v>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3"/>
  <sheetViews>
    <sheetView workbookViewId="0">
      <selection activeCell="I5" sqref="I5"/>
    </sheetView>
  </sheetViews>
  <sheetFormatPr defaultRowHeight="15" x14ac:dyDescent="0.25"/>
  <cols>
    <col min="1" max="1" width="13.7109375" customWidth="1"/>
    <col min="2" max="2" width="15.140625" customWidth="1"/>
    <col min="3" max="3" width="14.85546875" customWidth="1"/>
    <col min="4" max="4" width="12.28515625" customWidth="1"/>
    <col min="7" max="7" width="10.7109375" bestFit="1" customWidth="1"/>
    <col min="8" max="8" width="9.42578125" customWidth="1"/>
  </cols>
  <sheetData>
    <row r="1" spans="1:9" ht="36" customHeight="1" x14ac:dyDescent="0.25">
      <c r="A1" s="3" t="s">
        <v>0</v>
      </c>
      <c r="B1" s="4" t="s">
        <v>7</v>
      </c>
      <c r="C1" s="3" t="s">
        <v>2</v>
      </c>
      <c r="D1" s="4" t="s">
        <v>8</v>
      </c>
      <c r="H1" t="s">
        <v>25</v>
      </c>
      <c r="I1" t="s">
        <v>26</v>
      </c>
    </row>
    <row r="2" spans="1:9" x14ac:dyDescent="0.25">
      <c r="A2" s="1">
        <v>41934</v>
      </c>
      <c r="B2">
        <v>1760</v>
      </c>
      <c r="C2">
        <v>2026</v>
      </c>
      <c r="D2">
        <f>B2-C2</f>
        <v>-266</v>
      </c>
      <c r="G2" s="1">
        <f t="shared" ref="G2:G6" si="0">A2</f>
        <v>41934</v>
      </c>
      <c r="I2" t="s">
        <v>28</v>
      </c>
    </row>
    <row r="3" spans="1:9" x14ac:dyDescent="0.25">
      <c r="A3" s="1">
        <v>41955</v>
      </c>
      <c r="B3">
        <v>1844</v>
      </c>
      <c r="C3" s="10">
        <v>1975</v>
      </c>
      <c r="D3">
        <f>B3-C3</f>
        <v>-131</v>
      </c>
      <c r="G3" s="1">
        <f t="shared" si="0"/>
        <v>41955</v>
      </c>
      <c r="I3" t="s">
        <v>28</v>
      </c>
    </row>
    <row r="4" spans="1:9" x14ac:dyDescent="0.25">
      <c r="A4" s="1">
        <v>41974</v>
      </c>
      <c r="B4">
        <v>1732</v>
      </c>
      <c r="C4" s="10">
        <v>1858</v>
      </c>
      <c r="D4">
        <f>B4-C4</f>
        <v>-126</v>
      </c>
      <c r="G4" s="1">
        <f t="shared" si="0"/>
        <v>41974</v>
      </c>
      <c r="I4" t="s">
        <v>23</v>
      </c>
    </row>
    <row r="5" spans="1:9" x14ac:dyDescent="0.25">
      <c r="A5" s="1"/>
      <c r="G5" s="1">
        <f t="shared" si="0"/>
        <v>0</v>
      </c>
    </row>
    <row r="6" spans="1:9" x14ac:dyDescent="0.25">
      <c r="A6" s="1"/>
      <c r="G6" s="1">
        <f t="shared" si="0"/>
        <v>0</v>
      </c>
    </row>
    <row r="12" spans="1:9" x14ac:dyDescent="0.25">
      <c r="G12" t="s">
        <v>49</v>
      </c>
    </row>
    <row r="13" spans="1:9" x14ac:dyDescent="0.25">
      <c r="G13" t="s">
        <v>50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H18" sqref="H18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"/>
  <sheetViews>
    <sheetView workbookViewId="0">
      <selection activeCell="M11" sqref="M11"/>
    </sheetView>
  </sheetViews>
  <sheetFormatPr defaultRowHeight="15" x14ac:dyDescent="0.25"/>
  <cols>
    <col min="1" max="1" width="13.7109375" customWidth="1"/>
    <col min="2" max="2" width="15.140625" customWidth="1"/>
    <col min="3" max="3" width="14.85546875" customWidth="1"/>
    <col min="4" max="4" width="12.28515625" customWidth="1"/>
    <col min="7" max="7" width="10.7109375" bestFit="1" customWidth="1"/>
    <col min="8" max="8" width="9.42578125" customWidth="1"/>
  </cols>
  <sheetData>
    <row r="1" spans="1:9" ht="36" customHeight="1" x14ac:dyDescent="0.25">
      <c r="A1" s="3" t="s">
        <v>0</v>
      </c>
      <c r="B1" s="4" t="s">
        <v>7</v>
      </c>
      <c r="C1" s="3" t="s">
        <v>2</v>
      </c>
      <c r="D1" s="4" t="s">
        <v>8</v>
      </c>
      <c r="H1" t="s">
        <v>25</v>
      </c>
      <c r="I1" t="s">
        <v>26</v>
      </c>
    </row>
    <row r="2" spans="1:9" x14ac:dyDescent="0.25">
      <c r="A2" s="1">
        <v>41921</v>
      </c>
      <c r="B2">
        <v>2138</v>
      </c>
      <c r="C2">
        <v>2278</v>
      </c>
      <c r="D2">
        <f>B2-C2</f>
        <v>-140</v>
      </c>
      <c r="G2" s="1">
        <f>A2</f>
        <v>41921</v>
      </c>
      <c r="I2" t="s">
        <v>23</v>
      </c>
    </row>
    <row r="3" spans="1:9" x14ac:dyDescent="0.25">
      <c r="A3" s="1">
        <v>41934</v>
      </c>
      <c r="B3">
        <v>2782</v>
      </c>
      <c r="C3">
        <v>2558</v>
      </c>
      <c r="D3">
        <f t="shared" ref="D3:D5" si="0">B3-C3</f>
        <v>224</v>
      </c>
      <c r="G3" s="1">
        <f t="shared" ref="G3:G7" si="1">A3</f>
        <v>41934</v>
      </c>
      <c r="I3" t="s">
        <v>28</v>
      </c>
    </row>
    <row r="4" spans="1:9" x14ac:dyDescent="0.25">
      <c r="A4" s="1">
        <v>41955</v>
      </c>
      <c r="B4">
        <v>2152</v>
      </c>
      <c r="C4">
        <v>1788</v>
      </c>
      <c r="D4">
        <f t="shared" si="0"/>
        <v>364</v>
      </c>
      <c r="G4" s="1">
        <f t="shared" si="1"/>
        <v>41955</v>
      </c>
      <c r="I4" t="s">
        <v>23</v>
      </c>
    </row>
    <row r="5" spans="1:9" x14ac:dyDescent="0.25">
      <c r="A5" s="1">
        <v>41974</v>
      </c>
      <c r="B5">
        <v>1676</v>
      </c>
      <c r="C5">
        <v>1536</v>
      </c>
      <c r="D5">
        <f t="shared" si="0"/>
        <v>140</v>
      </c>
      <c r="G5" s="1">
        <f t="shared" si="1"/>
        <v>41974</v>
      </c>
      <c r="I5" t="s">
        <v>28</v>
      </c>
    </row>
    <row r="6" spans="1:9" x14ac:dyDescent="0.25">
      <c r="A6" s="1"/>
      <c r="G6" s="1">
        <f t="shared" si="1"/>
        <v>0</v>
      </c>
    </row>
    <row r="7" spans="1:9" x14ac:dyDescent="0.25">
      <c r="A7" s="1"/>
      <c r="G7" s="1">
        <f t="shared" si="1"/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"/>
  <sheetViews>
    <sheetView tabSelected="1" workbookViewId="0">
      <selection activeCell="K12" sqref="K12"/>
    </sheetView>
  </sheetViews>
  <sheetFormatPr defaultRowHeight="15" x14ac:dyDescent="0.25"/>
  <cols>
    <col min="1" max="1" width="13.7109375" customWidth="1"/>
    <col min="2" max="2" width="15.140625" customWidth="1"/>
    <col min="3" max="3" width="14.85546875" customWidth="1"/>
    <col min="4" max="4" width="12.28515625" customWidth="1"/>
    <col min="7" max="7" width="10.7109375" bestFit="1" customWidth="1"/>
    <col min="8" max="8" width="31.5703125" customWidth="1"/>
  </cols>
  <sheetData>
    <row r="1" spans="1:9" ht="36" customHeight="1" x14ac:dyDescent="0.25">
      <c r="A1" s="3" t="s">
        <v>0</v>
      </c>
      <c r="B1" s="4" t="s">
        <v>7</v>
      </c>
      <c r="C1" s="3" t="s">
        <v>2</v>
      </c>
      <c r="D1" s="4" t="s">
        <v>8</v>
      </c>
      <c r="H1" t="s">
        <v>25</v>
      </c>
      <c r="I1" t="s">
        <v>26</v>
      </c>
    </row>
    <row r="2" spans="1:9" x14ac:dyDescent="0.25">
      <c r="A2" s="1">
        <v>41863</v>
      </c>
      <c r="B2">
        <v>995</v>
      </c>
      <c r="C2">
        <v>1036</v>
      </c>
      <c r="G2" s="1">
        <f>A2</f>
        <v>41863</v>
      </c>
      <c r="I2" t="s">
        <v>28</v>
      </c>
    </row>
    <row r="3" spans="1:9" x14ac:dyDescent="0.25">
      <c r="A3" s="1">
        <v>41873</v>
      </c>
      <c r="B3">
        <v>1452</v>
      </c>
      <c r="C3">
        <v>1181</v>
      </c>
      <c r="D3">
        <f t="shared" ref="D3:D9" si="0">B3-C3</f>
        <v>271</v>
      </c>
      <c r="G3" s="1">
        <f t="shared" ref="G3:G9" si="1">A3</f>
        <v>41873</v>
      </c>
      <c r="I3" t="s">
        <v>23</v>
      </c>
    </row>
    <row r="4" spans="1:9" x14ac:dyDescent="0.25">
      <c r="A4" s="1">
        <v>41885</v>
      </c>
      <c r="B4">
        <v>1553</v>
      </c>
      <c r="C4">
        <v>1216</v>
      </c>
      <c r="D4">
        <f t="shared" si="0"/>
        <v>337</v>
      </c>
      <c r="G4" s="1">
        <f t="shared" si="1"/>
        <v>41885</v>
      </c>
      <c r="I4" t="s">
        <v>23</v>
      </c>
    </row>
    <row r="5" spans="1:9" x14ac:dyDescent="0.25">
      <c r="A5" s="1">
        <v>41897</v>
      </c>
      <c r="B5">
        <v>1704</v>
      </c>
      <c r="C5">
        <v>1342</v>
      </c>
      <c r="D5">
        <f t="shared" si="0"/>
        <v>362</v>
      </c>
      <c r="G5" s="1">
        <f t="shared" si="1"/>
        <v>41897</v>
      </c>
      <c r="H5" t="s">
        <v>29</v>
      </c>
      <c r="I5" t="s">
        <v>23</v>
      </c>
    </row>
    <row r="6" spans="1:9" x14ac:dyDescent="0.25">
      <c r="A6" s="1">
        <v>41912</v>
      </c>
      <c r="B6">
        <v>1858</v>
      </c>
      <c r="C6">
        <v>1522</v>
      </c>
      <c r="D6">
        <f t="shared" si="0"/>
        <v>336</v>
      </c>
      <c r="G6" s="1">
        <f t="shared" si="1"/>
        <v>41912</v>
      </c>
      <c r="I6" t="s">
        <v>23</v>
      </c>
    </row>
    <row r="7" spans="1:9" x14ac:dyDescent="0.25">
      <c r="A7" s="1">
        <v>41926</v>
      </c>
      <c r="B7">
        <v>2180</v>
      </c>
      <c r="C7">
        <v>1758</v>
      </c>
      <c r="D7">
        <f t="shared" si="0"/>
        <v>422</v>
      </c>
      <c r="G7" s="1">
        <f t="shared" si="1"/>
        <v>41926</v>
      </c>
      <c r="I7" t="s">
        <v>23</v>
      </c>
    </row>
    <row r="8" spans="1:9" x14ac:dyDescent="0.25">
      <c r="A8" s="1">
        <v>41940</v>
      </c>
      <c r="B8">
        <v>2264</v>
      </c>
      <c r="C8">
        <v>1774</v>
      </c>
      <c r="D8">
        <f t="shared" si="0"/>
        <v>490</v>
      </c>
      <c r="G8" s="1">
        <f t="shared" si="1"/>
        <v>41940</v>
      </c>
      <c r="I8" t="s">
        <v>23</v>
      </c>
    </row>
    <row r="9" spans="1:9" x14ac:dyDescent="0.25">
      <c r="A9" s="1">
        <v>41976</v>
      </c>
      <c r="B9">
        <v>1830</v>
      </c>
      <c r="C9">
        <v>1410</v>
      </c>
      <c r="D9">
        <f t="shared" si="0"/>
        <v>420</v>
      </c>
      <c r="G9" s="1">
        <f t="shared" si="1"/>
        <v>41976</v>
      </c>
      <c r="I9" t="s">
        <v>23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6"/>
  <sheetViews>
    <sheetView workbookViewId="0">
      <selection activeCell="C3" sqref="C3"/>
    </sheetView>
  </sheetViews>
  <sheetFormatPr defaultRowHeight="15" x14ac:dyDescent="0.25"/>
  <cols>
    <col min="1" max="1" width="13.7109375" customWidth="1"/>
    <col min="2" max="2" width="15.140625" customWidth="1"/>
    <col min="3" max="3" width="14.85546875" customWidth="1"/>
    <col min="4" max="4" width="12.28515625" customWidth="1"/>
    <col min="7" max="7" width="10.7109375" bestFit="1" customWidth="1"/>
    <col min="8" max="8" width="9.42578125" customWidth="1"/>
  </cols>
  <sheetData>
    <row r="1" spans="1:10" ht="36" customHeight="1" x14ac:dyDescent="0.25">
      <c r="A1" s="3" t="s">
        <v>0</v>
      </c>
      <c r="B1" s="4" t="s">
        <v>7</v>
      </c>
      <c r="C1" s="3" t="s">
        <v>2</v>
      </c>
      <c r="D1" s="4" t="s">
        <v>8</v>
      </c>
      <c r="H1" t="s">
        <v>25</v>
      </c>
      <c r="I1" t="s">
        <v>26</v>
      </c>
      <c r="J1" t="s">
        <v>41</v>
      </c>
    </row>
    <row r="2" spans="1:10" x14ac:dyDescent="0.25">
      <c r="A2" s="1">
        <v>41940</v>
      </c>
      <c r="B2">
        <v>1942</v>
      </c>
      <c r="C2">
        <v>1548</v>
      </c>
      <c r="D2">
        <f>B2-C2</f>
        <v>394</v>
      </c>
      <c r="G2" s="1">
        <f t="shared" ref="G2:G6" si="0">A2</f>
        <v>41940</v>
      </c>
      <c r="I2" t="s">
        <v>28</v>
      </c>
      <c r="J2" t="s">
        <v>42</v>
      </c>
    </row>
    <row r="3" spans="1:10" x14ac:dyDescent="0.25">
      <c r="A3" s="1">
        <v>41950</v>
      </c>
      <c r="B3">
        <v>2334</v>
      </c>
      <c r="C3">
        <v>1908</v>
      </c>
      <c r="D3">
        <f>B3-C3</f>
        <v>426</v>
      </c>
      <c r="G3" s="1">
        <f t="shared" si="0"/>
        <v>41950</v>
      </c>
    </row>
    <row r="4" spans="1:10" x14ac:dyDescent="0.25">
      <c r="A4" s="1"/>
      <c r="G4" s="1">
        <f t="shared" si="0"/>
        <v>0</v>
      </c>
    </row>
    <row r="5" spans="1:10" x14ac:dyDescent="0.25">
      <c r="A5" s="1"/>
      <c r="G5" s="1">
        <f t="shared" si="0"/>
        <v>0</v>
      </c>
    </row>
    <row r="6" spans="1:10" x14ac:dyDescent="0.25">
      <c r="A6" s="1"/>
      <c r="G6" s="1">
        <f t="shared" si="0"/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9"/>
  <sheetViews>
    <sheetView workbookViewId="0">
      <selection activeCell="G10" sqref="G10"/>
    </sheetView>
  </sheetViews>
  <sheetFormatPr defaultRowHeight="15" x14ac:dyDescent="0.25"/>
  <cols>
    <col min="1" max="1" width="13.7109375" customWidth="1"/>
    <col min="2" max="5" width="14.85546875" customWidth="1"/>
  </cols>
  <sheetData>
    <row r="1" spans="1:8" x14ac:dyDescent="0.25">
      <c r="B1">
        <f>B4-B3</f>
        <v>336</v>
      </c>
      <c r="C1">
        <f t="shared" ref="C1:E1" si="0">C4-C3</f>
        <v>294</v>
      </c>
      <c r="D1">
        <f t="shared" si="0"/>
        <v>460</v>
      </c>
      <c r="E1">
        <f t="shared" si="0"/>
        <v>112</v>
      </c>
    </row>
    <row r="2" spans="1:8" x14ac:dyDescent="0.25">
      <c r="A2" s="7" t="s">
        <v>0</v>
      </c>
      <c r="B2" s="7" t="s">
        <v>10</v>
      </c>
      <c r="C2" s="7" t="s">
        <v>18</v>
      </c>
      <c r="D2" s="7" t="s">
        <v>9</v>
      </c>
      <c r="E2" s="7" t="s">
        <v>17</v>
      </c>
      <c r="G2" s="7" t="s">
        <v>39</v>
      </c>
      <c r="H2" s="7"/>
    </row>
    <row r="3" spans="1:8" x14ac:dyDescent="0.25">
      <c r="A3" s="8">
        <v>41899</v>
      </c>
      <c r="B3" s="7">
        <v>1718</v>
      </c>
      <c r="C3" s="7">
        <v>2040</v>
      </c>
      <c r="D3" s="7">
        <v>2028</v>
      </c>
      <c r="E3" s="7">
        <v>1592</v>
      </c>
      <c r="G3" s="7"/>
      <c r="H3" s="7"/>
    </row>
    <row r="4" spans="1:8" x14ac:dyDescent="0.25">
      <c r="A4" s="8">
        <v>41911</v>
      </c>
      <c r="B4" s="7">
        <v>2054</v>
      </c>
      <c r="C4" s="7">
        <v>2334</v>
      </c>
      <c r="D4" s="7">
        <v>2488</v>
      </c>
      <c r="E4" s="7">
        <v>1704</v>
      </c>
      <c r="G4" s="7" t="s">
        <v>40</v>
      </c>
      <c r="H4" s="7"/>
    </row>
    <row r="5" spans="1:8" x14ac:dyDescent="0.25">
      <c r="A5" s="8">
        <v>41928</v>
      </c>
      <c r="B5" s="7">
        <v>2026</v>
      </c>
      <c r="C5" s="7">
        <v>2194</v>
      </c>
      <c r="D5" s="7">
        <v>2054</v>
      </c>
      <c r="E5" s="7">
        <v>1410</v>
      </c>
      <c r="G5" s="7" t="s">
        <v>40</v>
      </c>
      <c r="H5" s="7" t="s">
        <v>36</v>
      </c>
    </row>
    <row r="6" spans="1:8" x14ac:dyDescent="0.25">
      <c r="A6" s="8">
        <v>41939</v>
      </c>
      <c r="B6" s="7">
        <v>1760</v>
      </c>
      <c r="C6" s="7">
        <v>1984</v>
      </c>
      <c r="D6" s="7">
        <v>1676</v>
      </c>
      <c r="E6" s="7">
        <v>1186</v>
      </c>
      <c r="G6" s="7" t="s">
        <v>28</v>
      </c>
      <c r="H6" s="7"/>
    </row>
    <row r="7" spans="1:8" x14ac:dyDescent="0.25">
      <c r="A7" s="1">
        <v>41954</v>
      </c>
      <c r="B7" s="9">
        <v>1956</v>
      </c>
      <c r="C7" s="9">
        <v>2180</v>
      </c>
      <c r="D7" s="9">
        <v>1886</v>
      </c>
      <c r="E7" s="9">
        <v>1312</v>
      </c>
      <c r="G7" s="9" t="s">
        <v>40</v>
      </c>
    </row>
    <row r="8" spans="1:8" x14ac:dyDescent="0.25">
      <c r="A8" s="1">
        <v>41967</v>
      </c>
      <c r="B8" s="9">
        <v>2012</v>
      </c>
      <c r="C8" s="9">
        <v>2258</v>
      </c>
      <c r="D8" s="9">
        <v>2082</v>
      </c>
      <c r="E8" s="9">
        <v>1340</v>
      </c>
      <c r="G8" s="9" t="s">
        <v>40</v>
      </c>
      <c r="H8" t="s">
        <v>36</v>
      </c>
    </row>
    <row r="9" spans="1:8" x14ac:dyDescent="0.25">
      <c r="A9" s="1">
        <v>41981</v>
      </c>
      <c r="B9" s="9">
        <v>2362</v>
      </c>
      <c r="C9" s="9">
        <v>2558</v>
      </c>
      <c r="D9" s="9">
        <v>2334</v>
      </c>
      <c r="E9" s="9">
        <v>1480</v>
      </c>
      <c r="G9" s="9" t="s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Burraki</vt:lpstr>
      <vt:lpstr>Moonganna</vt:lpstr>
      <vt:lpstr>Kentucky Blue</vt:lpstr>
      <vt:lpstr>Nerstane</vt:lpstr>
      <vt:lpstr>Shalimar</vt:lpstr>
      <vt:lpstr>Congi</vt:lpstr>
      <vt:lpstr>Salway</vt:lpstr>
      <vt:lpstr>Kialami</vt:lpstr>
      <vt:lpstr>Rockvale Station</vt:lpstr>
      <vt:lpstr>Jeogla</vt:lpstr>
      <vt:lpstr>Coolawarra</vt:lpstr>
      <vt:lpstr>Karrawendri</vt:lpstr>
      <vt:lpstr>West Vale</vt:lpstr>
      <vt:lpstr>Paul Mabbott</vt:lpstr>
      <vt:lpstr>Bald Hills</vt:lpstr>
      <vt:lpstr>Outer Bald Blair</vt:lpstr>
      <vt:lpstr>Bald Blair</vt:lpstr>
      <vt:lpstr>Glenbrook</vt:lpstr>
      <vt:lpstr>Highlands</vt:lpstr>
      <vt:lpstr>Springmount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2014-10-20T22:56:54Z</cp:lastPrinted>
  <dcterms:created xsi:type="dcterms:W3CDTF">2014-09-01T05:30:17Z</dcterms:created>
  <dcterms:modified xsi:type="dcterms:W3CDTF">2014-12-08T04:33:34Z</dcterms:modified>
</cp:coreProperties>
</file>